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课程设置及教学进程" sheetId="3" r:id="rId1"/>
    <sheet name="Sheet2" sheetId="2" r:id="rId2"/>
  </sheets>
  <definedNames>
    <definedName name="_xlnm.Print_Area" localSheetId="0">课程设置及教学进程!$A$1:$R$69</definedName>
    <definedName name="_xlnm.Print_Titles" localSheetId="0">课程设置及教学进程!$3:$4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<sst xmlns="http://schemas.openxmlformats.org/spreadsheetml/2006/main" count="224" uniqueCount="172">
  <si>
    <t>外国来华留学生（国际经济与贸易专业）课程设置及教学进程</t>
  </si>
  <si>
    <t>课程           分类</t>
  </si>
  <si>
    <t>课程            类别</t>
  </si>
  <si>
    <t>课程
编号</t>
  </si>
  <si>
    <t>课程名称</t>
  </si>
  <si>
    <t>开课    部门</t>
  </si>
  <si>
    <t>学     分</t>
  </si>
  <si>
    <t>总    学     时</t>
  </si>
  <si>
    <t>课   堂   教   学</t>
  </si>
  <si>
    <t>实   验   上   机</t>
  </si>
  <si>
    <t>各学期内学分</t>
  </si>
  <si>
    <t>中文</t>
  </si>
  <si>
    <t>英文</t>
  </si>
  <si>
    <t>一</t>
  </si>
  <si>
    <t>二</t>
  </si>
  <si>
    <t>三</t>
  </si>
  <si>
    <t>四</t>
  </si>
  <si>
    <t>五</t>
  </si>
  <si>
    <t>六</t>
  </si>
  <si>
    <t>七</t>
  </si>
  <si>
    <t>八</t>
  </si>
  <si>
    <t>通识必修课程42学分</t>
  </si>
  <si>
    <r>
      <rPr>
        <sz val="9"/>
        <rFont val="宋体"/>
        <charset val="134"/>
      </rPr>
      <t xml:space="preserve">汉语及中国概况
</t>
    </r>
    <r>
      <rPr>
        <sz val="9"/>
        <rFont val="Times New Roman"/>
        <charset val="134"/>
      </rPr>
      <t>34</t>
    </r>
    <r>
      <rPr>
        <sz val="9"/>
        <rFont val="宋体"/>
        <charset val="134"/>
      </rPr>
      <t>学分</t>
    </r>
  </si>
  <si>
    <t>6100287-88</t>
  </si>
  <si>
    <r>
      <rPr>
        <sz val="9"/>
        <rFont val="宋体"/>
        <charset val="134"/>
      </rPr>
      <t>中级汉语口语</t>
    </r>
    <r>
      <rPr>
        <sz val="9"/>
        <rFont val="Times New Roman"/>
        <charset val="134"/>
      </rPr>
      <t>(1)(2)</t>
    </r>
  </si>
  <si>
    <t>Intermediate Spoken Chinese (1)(2)</t>
  </si>
  <si>
    <t>人文</t>
  </si>
  <si>
    <t>6100284-86</t>
  </si>
  <si>
    <r>
      <rPr>
        <sz val="9"/>
        <rFont val="宋体"/>
        <charset val="134"/>
      </rPr>
      <t>中级汉语</t>
    </r>
    <r>
      <rPr>
        <sz val="9"/>
        <rFont val="Times New Roman"/>
        <charset val="134"/>
      </rPr>
      <t>(1)(2)(3)</t>
    </r>
  </si>
  <si>
    <t>Intermediate Chinese (1)(2)(3)</t>
  </si>
  <si>
    <t>6100366-67</t>
  </si>
  <si>
    <r>
      <rPr>
        <sz val="9"/>
        <rFont val="宋体"/>
        <charset val="134"/>
      </rPr>
      <t>中级汉语读写</t>
    </r>
    <r>
      <rPr>
        <sz val="9"/>
        <rFont val="Times New Roman"/>
        <charset val="134"/>
      </rPr>
      <t>(1)(2)</t>
    </r>
  </si>
  <si>
    <t>Intermediate Chinese Reading &amp; Writing (1)(2)</t>
  </si>
  <si>
    <t>常用汉语写作</t>
  </si>
  <si>
    <t>Chinese Writing</t>
  </si>
  <si>
    <t>6100290-91</t>
  </si>
  <si>
    <r>
      <rPr>
        <sz val="9"/>
        <rFont val="宋体"/>
        <charset val="134"/>
      </rPr>
      <t>中国文化概览</t>
    </r>
    <r>
      <rPr>
        <sz val="9"/>
        <rFont val="Times New Roman"/>
        <charset val="134"/>
      </rPr>
      <t>(1)(2)</t>
    </r>
  </si>
  <si>
    <t>Chinese Culture (1)(2)</t>
  </si>
  <si>
    <t>中国人文地理</t>
  </si>
  <si>
    <t>Chinese human Gography</t>
  </si>
  <si>
    <t>中国艺术</t>
  </si>
  <si>
    <t>Chinese Arts</t>
  </si>
  <si>
    <t>6100294-95</t>
  </si>
  <si>
    <r>
      <rPr>
        <sz val="9"/>
        <rFont val="宋体"/>
        <charset val="134"/>
      </rPr>
      <t>中国简史</t>
    </r>
    <r>
      <rPr>
        <sz val="9"/>
        <rFont val="Times New Roman"/>
        <charset val="134"/>
      </rPr>
      <t>(1)(2)</t>
    </r>
  </si>
  <si>
    <t>Chinese History (1)(2)</t>
  </si>
  <si>
    <t>中国民俗</t>
  </si>
  <si>
    <t>Chinese Folk Custom</t>
  </si>
  <si>
    <r>
      <rPr>
        <sz val="9"/>
        <rFont val="宋体"/>
        <charset val="134"/>
      </rPr>
      <t>综合素养类</t>
    </r>
    <r>
      <rPr>
        <sz val="9"/>
        <rFont val="Times New Roman"/>
        <charset val="134"/>
      </rPr>
      <t xml:space="preserve">
8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</si>
  <si>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入学教育</t>
    </r>
    <r>
      <rPr>
        <sz val="9"/>
        <rFont val="Times New Roman"/>
        <charset val="134"/>
      </rPr>
      <t>(G)</t>
    </r>
  </si>
  <si>
    <t>College Entrance Education</t>
  </si>
  <si>
    <t>学生处</t>
  </si>
  <si>
    <t>大学生心理健康</t>
  </si>
  <si>
    <t>Mental health for college Student</t>
  </si>
  <si>
    <t>大学体育课程</t>
  </si>
  <si>
    <t>Physical Education</t>
  </si>
  <si>
    <t>体育</t>
  </si>
  <si>
    <t>能源电力概论系列课程</t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</si>
  <si>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2</t>
    </r>
  </si>
  <si>
    <t>各学院</t>
  </si>
  <si>
    <t>通识选修课程10学分</t>
  </si>
  <si>
    <r>
      <rPr>
        <sz val="9"/>
        <rFont val="宋体"/>
        <charset val="134"/>
      </rPr>
      <t>课程从全校通识选修课目录，要求完成</t>
    </r>
    <r>
      <rPr>
        <sz val="9"/>
        <rFont val="Times New Roman"/>
        <charset val="134"/>
      </rPr>
      <t>10</t>
    </r>
    <r>
      <rPr>
        <sz val="9"/>
        <rFont val="宋体"/>
        <charset val="134"/>
      </rPr>
      <t>学分（学期安排建议）</t>
    </r>
  </si>
  <si>
    <t>学科基础课程（必修）44学分</t>
  </si>
  <si>
    <r>
      <rPr>
        <sz val="9"/>
        <rFont val="宋体"/>
        <charset val="134"/>
      </rPr>
      <t xml:space="preserve">数理基础课
</t>
    </r>
    <r>
      <rPr>
        <sz val="9"/>
        <rFont val="Times New Roman"/>
        <charset val="134"/>
      </rPr>
      <t>17</t>
    </r>
    <r>
      <rPr>
        <sz val="9"/>
        <rFont val="宋体"/>
        <charset val="134"/>
      </rPr>
      <t>学分</t>
    </r>
  </si>
  <si>
    <t>2800238-39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</si>
  <si>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B(1)(2)(</t>
    </r>
    <r>
      <rPr>
        <sz val="9"/>
        <rFont val="宋体"/>
        <charset val="134"/>
      </rPr>
      <t>双语）</t>
    </r>
  </si>
  <si>
    <t>Advanced MathematicsB(1)(2)</t>
  </si>
  <si>
    <t>数理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</si>
  <si>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>A(</t>
    </r>
    <r>
      <rPr>
        <sz val="9"/>
        <rFont val="宋体"/>
        <charset val="134"/>
      </rPr>
      <t>双语</t>
    </r>
    <r>
      <rPr>
        <sz val="9"/>
        <rFont val="Times New Roman"/>
        <charset val="134"/>
      </rPr>
      <t>)</t>
    </r>
  </si>
  <si>
    <t>Linear Algeria A</t>
  </si>
  <si>
    <t>大学计算机基础</t>
  </si>
  <si>
    <t>Fundamentals of Computer Technology</t>
  </si>
  <si>
    <t>计算机</t>
  </si>
  <si>
    <t>信息技术与多媒体应用(双语)</t>
  </si>
  <si>
    <t>Information Technology &amp; Multimedia Application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</si>
  <si>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B(</t>
    </r>
    <r>
      <rPr>
        <sz val="9"/>
        <rFont val="宋体"/>
        <charset val="134"/>
      </rPr>
      <t>双语</t>
    </r>
    <r>
      <rPr>
        <sz val="9"/>
        <rFont val="Times New Roman"/>
        <charset val="134"/>
      </rPr>
      <t>)</t>
    </r>
  </si>
  <si>
    <t>Statistics for Engineering B</t>
  </si>
  <si>
    <r>
      <rPr>
        <sz val="9"/>
        <rFont val="宋体"/>
        <charset val="134"/>
      </rPr>
      <t>专业基础课</t>
    </r>
    <r>
      <rPr>
        <sz val="9"/>
        <rFont val="Times New Roman"/>
        <charset val="134"/>
      </rPr>
      <t xml:space="preserve">
27</t>
    </r>
    <r>
      <rPr>
        <sz val="9"/>
        <rFont val="宋体"/>
        <charset val="134"/>
      </rPr>
      <t>学分</t>
    </r>
  </si>
  <si>
    <t>管理学原理（双语）</t>
  </si>
  <si>
    <t>Principle of Management</t>
  </si>
  <si>
    <t>经管</t>
  </si>
  <si>
    <t>微观经济学</t>
  </si>
  <si>
    <t>Microeconomics</t>
  </si>
  <si>
    <t>宏观经济学</t>
  </si>
  <si>
    <t>Macroeconomics</t>
  </si>
  <si>
    <t>会计学B</t>
  </si>
  <si>
    <t>Accounting B</t>
  </si>
  <si>
    <t>统计学</t>
  </si>
  <si>
    <t>Principles of Statistics</t>
  </si>
  <si>
    <t>金融学</t>
  </si>
  <si>
    <t>Finance</t>
  </si>
  <si>
    <t>国际经济学</t>
  </si>
  <si>
    <t>International Economics</t>
  </si>
  <si>
    <t>财政学</t>
  </si>
  <si>
    <t>Public Finance</t>
  </si>
  <si>
    <t>计量经济学</t>
  </si>
  <si>
    <t>Econometrics</t>
  </si>
  <si>
    <t>专业教育课程39学分</t>
  </si>
  <si>
    <t>专业核心课（必修）
24学分</t>
  </si>
  <si>
    <t>国际贸易学</t>
  </si>
  <si>
    <t>International Trade</t>
  </si>
  <si>
    <t>国际贸易实务</t>
  </si>
  <si>
    <t>International Trade Operation</t>
  </si>
  <si>
    <t xml:space="preserve">国际金融  </t>
  </si>
  <si>
    <t>International Finauce</t>
  </si>
  <si>
    <t>国际人力资源管理</t>
  </si>
  <si>
    <t>International HR Management</t>
  </si>
  <si>
    <t>外贸英语函电(英)</t>
  </si>
  <si>
    <t>International Trade English Correspondence</t>
  </si>
  <si>
    <t>国际结算(英)</t>
  </si>
  <si>
    <t>International Settlement</t>
  </si>
  <si>
    <t xml:space="preserve">国际营销(英) </t>
  </si>
  <si>
    <t xml:space="preserve">International Marketing </t>
  </si>
  <si>
    <t xml:space="preserve">供应链管理 </t>
  </si>
  <si>
    <t>Supply Chain Management</t>
  </si>
  <si>
    <t>服务贸易</t>
  </si>
  <si>
    <t>Service Trade</t>
  </si>
  <si>
    <t>商务谈判(英)</t>
  </si>
  <si>
    <t>Trade Negotiation</t>
  </si>
  <si>
    <t>专业选修课（要求完成15学分）</t>
  </si>
  <si>
    <t>数字经济学</t>
  </si>
  <si>
    <t>Digital Economics</t>
  </si>
  <si>
    <t>商业银行经营与管理</t>
  </si>
  <si>
    <t>Business and Management of Commercial Banks</t>
  </si>
  <si>
    <t>投资学</t>
  </si>
  <si>
    <t>Investment</t>
  </si>
  <si>
    <t>运筹学C</t>
  </si>
  <si>
    <t>Operations Research C</t>
  </si>
  <si>
    <t>企业经营管理法律制度</t>
  </si>
  <si>
    <t>Legal System of Enterprise Operation and Management</t>
  </si>
  <si>
    <t>电力信息化与决策支持</t>
  </si>
  <si>
    <t>Power Informatization and Decision Support</t>
  </si>
  <si>
    <t>创业融资导论</t>
  </si>
  <si>
    <t>Introduction to Venture Financing</t>
  </si>
  <si>
    <t>国际能源市场与贸易</t>
  </si>
  <si>
    <t>International Energy Market and Trade</t>
  </si>
  <si>
    <t>运营管理</t>
  </si>
  <si>
    <t>Operation Management</t>
  </si>
  <si>
    <t>电力营销</t>
  </si>
  <si>
    <t>Electric Power Marketing</t>
  </si>
  <si>
    <t xml:space="preserve">国际商务英语(英) </t>
  </si>
  <si>
    <t>International Business English</t>
  </si>
  <si>
    <t>证券投资</t>
  </si>
  <si>
    <t>Securities Investment</t>
  </si>
  <si>
    <t>能源期货市场与实务</t>
  </si>
  <si>
    <t>The Energy Futures Market and Practice</t>
  </si>
  <si>
    <t>现代物流管理</t>
  </si>
  <si>
    <t>Modern Logistics Management</t>
  </si>
  <si>
    <t>应修15学分，各学期建议学分</t>
  </si>
  <si>
    <t xml:space="preserve">集中实践课程（必修）24学分  </t>
  </si>
  <si>
    <t>专业实践课程</t>
  </si>
  <si>
    <t>工程认知实训</t>
  </si>
  <si>
    <t>Engineer Cogntive Training</t>
  </si>
  <si>
    <t>工训</t>
  </si>
  <si>
    <t>会计学大型作业</t>
  </si>
  <si>
    <t>Accounting Comprehensve Exercises</t>
  </si>
  <si>
    <t>生产认识实习</t>
  </si>
  <si>
    <t>Production Process Practice</t>
  </si>
  <si>
    <t>国际贸易模拟实验</t>
  </si>
  <si>
    <t>Simulation of International Trade</t>
  </si>
  <si>
    <t>创新创业训练与实践</t>
  </si>
  <si>
    <r>
      <rPr>
        <sz val="9"/>
        <rFont val="Times New Roman"/>
        <charset val="134"/>
      </rPr>
      <t xml:space="preserve">Training and Practice on the Innovation and Entrepreneurship </t>
    </r>
    <r>
      <rPr>
        <sz val="9"/>
        <rFont val="宋体"/>
        <charset val="134"/>
      </rPr>
      <t>（建议第六学期前完成）</t>
    </r>
  </si>
  <si>
    <t>国际营销大型作业</t>
  </si>
  <si>
    <t>International Marketing Project</t>
  </si>
  <si>
    <t>计量经济学大型作业</t>
  </si>
  <si>
    <t>Econometrics Exercises</t>
  </si>
  <si>
    <t>毕业实习</t>
  </si>
  <si>
    <t>Graduation Internship</t>
  </si>
  <si>
    <t>毕业设计（论文）</t>
  </si>
  <si>
    <t>Final Project</t>
  </si>
  <si>
    <t xml:space="preserve"> 合 计：159学分</t>
  </si>
  <si>
    <t>注:1.集中教学环节1学分=1周=20学时</t>
  </si>
  <si>
    <t xml:space="preserve">  2.能源电力概论系列课程：2100101低碳发电技术、2200179能源与环保、2300112电力工程导论、2400066发电自动化技术概况，2700198电力市场与能源经济，可任选其中两门完成1学分。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</si>
</sst>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sz val="12"/>
      <name val="Times New Roman"/>
      <charset val="134"/>
    </font>
    <font>
      <b/>
      <sz val="10"/>
      <name val="黑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16" fillId="0" borderId="34" applyNumberFormat="0" applyFill="0" applyAlignment="0" applyProtection="0">
      <alignment vertical="center"/>
    </xf>
    <xf numFmtId="0" fontId="17" fillId="0" borderId="3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36" applyNumberFormat="0" applyAlignment="0" applyProtection="0">
      <alignment vertical="center"/>
    </xf>
    <xf numFmtId="0" fontId="19" fillId="4" borderId="37" applyNumberFormat="0" applyAlignment="0" applyProtection="0">
      <alignment vertical="center"/>
    </xf>
    <xf numFmtId="0" fontId="20" fillId="4" borderId="36" applyNumberFormat="0" applyAlignment="0" applyProtection="0">
      <alignment vertical="center"/>
    </xf>
    <xf numFmtId="0" fontId="21" fillId="5" borderId="38" applyNumberFormat="0" applyAlignment="0" applyProtection="0">
      <alignment vertical="center"/>
    </xf>
    <xf numFmtId="0" fontId="22" fillId="0" borderId="39" applyNumberFormat="0" applyFill="0" applyAlignment="0" applyProtection="0">
      <alignment vertical="center"/>
    </xf>
    <xf numFmtId="0" fontId="23" fillId="0" borderId="4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113">
    <xf numFmtId="0" fontId="0" fillId="0" borderId="0" xfId="0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9" xfId="49" applyFont="1" applyFill="1" applyBorder="1" applyAlignment="1">
      <alignment vertical="center" wrapText="1"/>
    </xf>
    <xf numFmtId="0" fontId="6" fillId="0" borderId="20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0" xfId="51" applyFont="1" applyFill="1" applyBorder="1" applyAlignment="1">
      <alignment vertical="center" wrapText="1"/>
    </xf>
    <xf numFmtId="0" fontId="5" fillId="0" borderId="20" xfId="0" applyFont="1" applyFill="1" applyBorder="1" applyAlignment="1">
      <alignment horizontal="center" vertical="center"/>
    </xf>
    <xf numFmtId="0" fontId="6" fillId="0" borderId="9" xfId="49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>
      <alignment vertical="center"/>
    </xf>
    <xf numFmtId="0" fontId="6" fillId="0" borderId="9" xfId="49" applyFont="1" applyFill="1" applyBorder="1" applyAlignment="1">
      <alignment horizontal="center" vertical="center"/>
    </xf>
    <xf numFmtId="0" fontId="5" fillId="0" borderId="9" xfId="0" applyFont="1" applyFill="1" applyBorder="1">
      <alignment vertical="center"/>
    </xf>
    <xf numFmtId="0" fontId="6" fillId="0" borderId="9" xfId="0" applyFont="1" applyFill="1" applyBorder="1" applyAlignment="1">
      <alignment horizontal="justify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0" xfId="50" applyFont="1" applyFill="1" applyBorder="1" applyAlignment="1">
      <alignment horizontal="left" vertical="center" wrapText="1"/>
    </xf>
    <xf numFmtId="0" fontId="6" fillId="0" borderId="20" xfId="0" applyFont="1" applyFill="1" applyBorder="1">
      <alignment vertical="center"/>
    </xf>
    <xf numFmtId="0" fontId="6" fillId="0" borderId="9" xfId="50" applyFont="1" applyFill="1" applyBorder="1" applyAlignment="1">
      <alignment horizontal="center" vertical="center" wrapText="1"/>
    </xf>
    <xf numFmtId="0" fontId="5" fillId="0" borderId="9" xfId="50" applyFont="1" applyFill="1" applyBorder="1" applyAlignment="1">
      <alignment horizontal="left" vertical="center" wrapText="1"/>
    </xf>
    <xf numFmtId="0" fontId="6" fillId="0" borderId="9" xfId="50" applyFont="1" applyFill="1" applyBorder="1" applyAlignment="1">
      <alignment horizontal="left" vertical="center" wrapText="1"/>
    </xf>
    <xf numFmtId="0" fontId="5" fillId="0" borderId="9" xfId="5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wrapText="1"/>
    </xf>
    <xf numFmtId="0" fontId="7" fillId="0" borderId="9" xfId="0" applyFont="1" applyFill="1" applyBorder="1" applyAlignment="1">
      <alignment wrapText="1"/>
    </xf>
    <xf numFmtId="0" fontId="7" fillId="0" borderId="9" xfId="0" applyFont="1" applyFill="1" applyBorder="1" applyAlignment="1">
      <alignment horizont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29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wrapText="1"/>
    </xf>
    <xf numFmtId="0" fontId="7" fillId="0" borderId="32" xfId="0" applyFont="1" applyFill="1" applyBorder="1" applyAlignment="1">
      <alignment horizontal="center" wrapText="1"/>
    </xf>
    <xf numFmtId="0" fontId="5" fillId="0" borderId="11" xfId="50" applyFont="1" applyFill="1" applyBorder="1" applyAlignment="1">
      <alignment horizontal="left" vertical="center" wrapText="1"/>
    </xf>
    <xf numFmtId="0" fontId="6" fillId="0" borderId="11" xfId="5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7" fillId="0" borderId="11" xfId="0" applyFont="1" applyFill="1" applyBorder="1" applyAlignment="1">
      <alignment wrapText="1"/>
    </xf>
    <xf numFmtId="0" fontId="9" fillId="0" borderId="0" xfId="0" applyFont="1" applyFill="1" applyAlignment="1">
      <alignment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2" xfId="50"/>
    <cellStyle name="常规_Sheet3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333375</xdr:colOff>
      <xdr:row>55</xdr:row>
      <xdr:rowOff>0</xdr:rowOff>
    </xdr:from>
    <xdr:to>
      <xdr:col>3</xdr:col>
      <xdr:colOff>409575</xdr:colOff>
      <xdr:row>56</xdr:row>
      <xdr:rowOff>85726</xdr:rowOff>
    </xdr:to>
    <xdr:sp>
      <xdr:nvSpPr>
        <xdr:cNvPr id="2" name="Text Box 8"/>
        <xdr:cNvSpPr txBox="1">
          <a:spLocks noChangeArrowheads="1"/>
        </xdr:cNvSpPr>
      </xdr:nvSpPr>
      <xdr:spPr>
        <a:xfrm>
          <a:off x="3601085" y="12763500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333375</xdr:colOff>
      <xdr:row>55</xdr:row>
      <xdr:rowOff>0</xdr:rowOff>
    </xdr:from>
    <xdr:to>
      <xdr:col>3</xdr:col>
      <xdr:colOff>409575</xdr:colOff>
      <xdr:row>56</xdr:row>
      <xdr:rowOff>85726</xdr:rowOff>
    </xdr:to>
    <xdr:sp>
      <xdr:nvSpPr>
        <xdr:cNvPr id="3" name="Text Box 6"/>
        <xdr:cNvSpPr txBox="1">
          <a:spLocks noChangeArrowheads="1"/>
        </xdr:cNvSpPr>
      </xdr:nvSpPr>
      <xdr:spPr>
        <a:xfrm>
          <a:off x="3601085" y="12763500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333375</xdr:colOff>
      <xdr:row>55</xdr:row>
      <xdr:rowOff>0</xdr:rowOff>
    </xdr:from>
    <xdr:to>
      <xdr:col>3</xdr:col>
      <xdr:colOff>409575</xdr:colOff>
      <xdr:row>56</xdr:row>
      <xdr:rowOff>85726</xdr:rowOff>
    </xdr:to>
    <xdr:sp>
      <xdr:nvSpPr>
        <xdr:cNvPr id="4" name="Text Box 8"/>
        <xdr:cNvSpPr txBox="1">
          <a:spLocks noChangeArrowheads="1"/>
        </xdr:cNvSpPr>
      </xdr:nvSpPr>
      <xdr:spPr>
        <a:xfrm>
          <a:off x="3601085" y="12763500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333375</xdr:colOff>
      <xdr:row>55</xdr:row>
      <xdr:rowOff>0</xdr:rowOff>
    </xdr:from>
    <xdr:to>
      <xdr:col>3</xdr:col>
      <xdr:colOff>409575</xdr:colOff>
      <xdr:row>56</xdr:row>
      <xdr:rowOff>85726</xdr:rowOff>
    </xdr:to>
    <xdr:sp>
      <xdr:nvSpPr>
        <xdr:cNvPr id="5" name="Text Box 6"/>
        <xdr:cNvSpPr txBox="1">
          <a:spLocks noChangeArrowheads="1"/>
        </xdr:cNvSpPr>
      </xdr:nvSpPr>
      <xdr:spPr>
        <a:xfrm>
          <a:off x="3601085" y="12763500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9"/>
  <sheetViews>
    <sheetView tabSelected="1" view="pageBreakPreview" zoomScaleNormal="115" workbookViewId="0">
      <pane ySplit="4" topLeftCell="A43" activePane="bottomLeft" state="frozen"/>
      <selection/>
      <selection pane="bottomLeft" activeCell="D51" sqref="D51"/>
    </sheetView>
  </sheetViews>
  <sheetFormatPr defaultColWidth="9.55454545454545" defaultRowHeight="15"/>
  <cols>
    <col min="1" max="1" width="15.7818181818182" style="1" customWidth="1"/>
    <col min="2" max="2" width="18.7818181818182" style="1" customWidth="1"/>
    <col min="3" max="3" width="12.2181818181818" style="1" customWidth="1"/>
    <col min="4" max="4" width="34.1090909090909" style="1" customWidth="1"/>
    <col min="5" max="5" width="39.7818181818182" style="2" customWidth="1"/>
    <col min="6" max="6" width="5.89090909090909" style="3" customWidth="1"/>
    <col min="7" max="18" width="4.21818181818182" style="1" customWidth="1"/>
    <col min="19" max="19" width="5.21818181818182" style="1" customWidth="1"/>
    <col min="20" max="21" width="4.44545454545455" style="1" customWidth="1"/>
    <col min="22" max="23" width="4.21818181818182" style="1" customWidth="1"/>
    <col min="24" max="32" width="9.78181818181818" style="1"/>
    <col min="33" max="16384" width="9.55454545454545" style="1"/>
  </cols>
  <sheetData>
    <row r="1" ht="22.95" customHeight="1" spans="1:19">
      <c r="A1" s="4" t="s">
        <v>0</v>
      </c>
      <c r="B1" s="5"/>
      <c r="C1" s="6"/>
      <c r="D1" s="6"/>
      <c r="E1" s="6"/>
      <c r="F1" s="7"/>
      <c r="G1" s="6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4.05" hidden="1" customHeight="1" spans="1:19">
      <c r="A2" s="4"/>
      <c r="B2" s="4"/>
      <c r="C2" s="2"/>
      <c r="D2" s="2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8" customHeight="1" spans="1:19">
      <c r="A3" s="9" t="s">
        <v>1</v>
      </c>
      <c r="B3" s="10" t="s">
        <v>2</v>
      </c>
      <c r="C3" s="10" t="s">
        <v>3</v>
      </c>
      <c r="D3" s="11" t="s">
        <v>4</v>
      </c>
      <c r="E3" s="11"/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  <c r="K3" s="80" t="s">
        <v>10</v>
      </c>
      <c r="L3" s="80"/>
      <c r="M3" s="80"/>
      <c r="N3" s="80"/>
      <c r="O3" s="80"/>
      <c r="P3" s="80"/>
      <c r="Q3" s="80"/>
      <c r="R3" s="85"/>
      <c r="S3" s="86"/>
    </row>
    <row r="4" ht="37.05" customHeight="1" spans="1:19">
      <c r="A4" s="9"/>
      <c r="B4" s="13"/>
      <c r="C4" s="13"/>
      <c r="D4" s="14" t="s">
        <v>11</v>
      </c>
      <c r="E4" s="14" t="s">
        <v>12</v>
      </c>
      <c r="F4" s="15"/>
      <c r="G4" s="15"/>
      <c r="H4" s="15"/>
      <c r="I4" s="15"/>
      <c r="J4" s="15"/>
      <c r="K4" s="81" t="s">
        <v>13</v>
      </c>
      <c r="L4" s="81" t="s">
        <v>14</v>
      </c>
      <c r="M4" s="81" t="s">
        <v>15</v>
      </c>
      <c r="N4" s="81" t="s">
        <v>16</v>
      </c>
      <c r="O4" s="81" t="s">
        <v>17</v>
      </c>
      <c r="P4" s="81" t="s">
        <v>18</v>
      </c>
      <c r="Q4" s="81" t="s">
        <v>19</v>
      </c>
      <c r="R4" s="87" t="s">
        <v>20</v>
      </c>
      <c r="S4" s="88"/>
    </row>
    <row r="5" ht="18" customHeight="1" spans="1:19">
      <c r="A5" s="16" t="s">
        <v>21</v>
      </c>
      <c r="B5" s="17" t="s">
        <v>22</v>
      </c>
      <c r="C5" s="18" t="s">
        <v>23</v>
      </c>
      <c r="D5" s="19" t="s">
        <v>24</v>
      </c>
      <c r="E5" s="20" t="s">
        <v>25</v>
      </c>
      <c r="F5" s="21" t="s">
        <v>26</v>
      </c>
      <c r="G5" s="18">
        <v>4</v>
      </c>
      <c r="H5" s="18">
        <f>G5*16</f>
        <v>64</v>
      </c>
      <c r="I5" s="18">
        <v>64</v>
      </c>
      <c r="J5" s="18"/>
      <c r="K5" s="18">
        <v>2</v>
      </c>
      <c r="L5" s="18">
        <v>2</v>
      </c>
      <c r="M5" s="18"/>
      <c r="N5" s="18"/>
      <c r="O5" s="18"/>
      <c r="P5" s="18"/>
      <c r="Q5" s="18"/>
      <c r="R5" s="89"/>
      <c r="S5" s="90"/>
    </row>
    <row r="6" ht="18" customHeight="1" spans="1:19">
      <c r="A6" s="22"/>
      <c r="B6" s="23"/>
      <c r="C6" s="23" t="s">
        <v>27</v>
      </c>
      <c r="D6" s="24" t="s">
        <v>28</v>
      </c>
      <c r="E6" s="25" t="s">
        <v>29</v>
      </c>
      <c r="F6" s="26" t="s">
        <v>26</v>
      </c>
      <c r="G6" s="23">
        <v>10</v>
      </c>
      <c r="H6" s="23">
        <f>G6*16</f>
        <v>160</v>
      </c>
      <c r="I6" s="23">
        <v>160</v>
      </c>
      <c r="J6" s="23"/>
      <c r="K6" s="23">
        <v>4</v>
      </c>
      <c r="L6" s="23">
        <v>4</v>
      </c>
      <c r="M6" s="23">
        <v>2</v>
      </c>
      <c r="N6" s="23"/>
      <c r="O6" s="23"/>
      <c r="P6" s="23"/>
      <c r="Q6" s="23"/>
      <c r="R6" s="91"/>
      <c r="S6" s="90"/>
    </row>
    <row r="7" ht="18" customHeight="1" spans="1:19">
      <c r="A7" s="22"/>
      <c r="B7" s="23"/>
      <c r="C7" s="23" t="s">
        <v>30</v>
      </c>
      <c r="D7" s="24" t="s">
        <v>31</v>
      </c>
      <c r="E7" s="25" t="s">
        <v>32</v>
      </c>
      <c r="F7" s="26" t="s">
        <v>26</v>
      </c>
      <c r="G7" s="23">
        <v>4</v>
      </c>
      <c r="H7" s="23">
        <f t="shared" ref="H7:H16" si="0">G7*16</f>
        <v>64</v>
      </c>
      <c r="I7" s="23">
        <v>64</v>
      </c>
      <c r="J7" s="23"/>
      <c r="K7" s="23"/>
      <c r="L7" s="23">
        <v>2</v>
      </c>
      <c r="M7" s="23">
        <v>2</v>
      </c>
      <c r="N7" s="23"/>
      <c r="O7" s="23"/>
      <c r="P7" s="23"/>
      <c r="Q7" s="23"/>
      <c r="R7" s="91"/>
      <c r="S7" s="90"/>
    </row>
    <row r="8" ht="18" customHeight="1" spans="1:19">
      <c r="A8" s="22"/>
      <c r="B8" s="23"/>
      <c r="C8" s="23">
        <v>6100289</v>
      </c>
      <c r="D8" s="24" t="s">
        <v>33</v>
      </c>
      <c r="E8" s="25" t="s">
        <v>34</v>
      </c>
      <c r="F8" s="26" t="s">
        <v>26</v>
      </c>
      <c r="G8" s="23">
        <v>2</v>
      </c>
      <c r="H8" s="23">
        <f t="shared" si="0"/>
        <v>32</v>
      </c>
      <c r="I8" s="23">
        <v>32</v>
      </c>
      <c r="J8" s="23"/>
      <c r="K8" s="23"/>
      <c r="L8" s="23"/>
      <c r="M8" s="23">
        <v>2</v>
      </c>
      <c r="N8" s="23"/>
      <c r="O8" s="23"/>
      <c r="P8" s="23"/>
      <c r="Q8" s="23"/>
      <c r="R8" s="91"/>
      <c r="S8" s="90"/>
    </row>
    <row r="9" ht="18" customHeight="1" spans="1:19">
      <c r="A9" s="22"/>
      <c r="B9" s="23"/>
      <c r="C9" s="23" t="s">
        <v>35</v>
      </c>
      <c r="D9" s="24" t="s">
        <v>36</v>
      </c>
      <c r="E9" s="25" t="s">
        <v>37</v>
      </c>
      <c r="F9" s="26" t="s">
        <v>26</v>
      </c>
      <c r="G9" s="23">
        <v>4</v>
      </c>
      <c r="H9" s="23">
        <f t="shared" si="0"/>
        <v>64</v>
      </c>
      <c r="I9" s="23">
        <v>64</v>
      </c>
      <c r="J9" s="23"/>
      <c r="K9" s="23"/>
      <c r="L9" s="23"/>
      <c r="M9" s="23">
        <v>2</v>
      </c>
      <c r="N9" s="23">
        <v>2</v>
      </c>
      <c r="O9" s="23"/>
      <c r="P9" s="23"/>
      <c r="Q9" s="23"/>
      <c r="R9" s="91"/>
      <c r="S9" s="90"/>
    </row>
    <row r="10" ht="18" customHeight="1" spans="1:19">
      <c r="A10" s="22"/>
      <c r="B10" s="23"/>
      <c r="C10" s="23">
        <v>6100292</v>
      </c>
      <c r="D10" s="24" t="s">
        <v>38</v>
      </c>
      <c r="E10" s="25" t="s">
        <v>39</v>
      </c>
      <c r="F10" s="26" t="s">
        <v>26</v>
      </c>
      <c r="G10" s="23">
        <v>2</v>
      </c>
      <c r="H10" s="23">
        <f t="shared" si="0"/>
        <v>32</v>
      </c>
      <c r="I10" s="23">
        <v>32</v>
      </c>
      <c r="J10" s="23"/>
      <c r="K10" s="23"/>
      <c r="L10" s="23"/>
      <c r="M10" s="23"/>
      <c r="N10" s="23">
        <v>2</v>
      </c>
      <c r="O10" s="23"/>
      <c r="P10" s="23"/>
      <c r="Q10" s="23"/>
      <c r="R10" s="91"/>
      <c r="S10" s="90"/>
    </row>
    <row r="11" ht="18" customHeight="1" spans="1:19">
      <c r="A11" s="22"/>
      <c r="B11" s="23"/>
      <c r="C11" s="23">
        <v>6100293</v>
      </c>
      <c r="D11" s="24" t="s">
        <v>40</v>
      </c>
      <c r="E11" s="25" t="s">
        <v>41</v>
      </c>
      <c r="F11" s="26" t="s">
        <v>26</v>
      </c>
      <c r="G11" s="23">
        <v>2</v>
      </c>
      <c r="H11" s="23">
        <f t="shared" si="0"/>
        <v>32</v>
      </c>
      <c r="I11" s="23">
        <v>32</v>
      </c>
      <c r="J11" s="23"/>
      <c r="K11" s="23"/>
      <c r="L11" s="23"/>
      <c r="M11" s="23">
        <v>2</v>
      </c>
      <c r="N11" s="23"/>
      <c r="O11" s="23"/>
      <c r="P11" s="23"/>
      <c r="Q11" s="23"/>
      <c r="R11" s="91"/>
      <c r="S11" s="90"/>
    </row>
    <row r="12" ht="18" customHeight="1" spans="1:19">
      <c r="A12" s="22"/>
      <c r="B12" s="23"/>
      <c r="C12" s="23" t="s">
        <v>42</v>
      </c>
      <c r="D12" s="24" t="s">
        <v>43</v>
      </c>
      <c r="E12" s="25" t="s">
        <v>44</v>
      </c>
      <c r="F12" s="26" t="s">
        <v>26</v>
      </c>
      <c r="G12" s="23">
        <v>4</v>
      </c>
      <c r="H12" s="23">
        <f t="shared" si="0"/>
        <v>64</v>
      </c>
      <c r="I12" s="23">
        <v>64</v>
      </c>
      <c r="J12" s="23"/>
      <c r="K12" s="23"/>
      <c r="L12" s="23"/>
      <c r="M12" s="23"/>
      <c r="N12" s="23"/>
      <c r="O12" s="23">
        <v>2</v>
      </c>
      <c r="P12" s="23">
        <v>2</v>
      </c>
      <c r="Q12" s="23"/>
      <c r="R12" s="91"/>
      <c r="S12" s="90"/>
    </row>
    <row r="13" ht="18" customHeight="1" spans="1:19">
      <c r="A13" s="22"/>
      <c r="B13" s="23"/>
      <c r="C13" s="23">
        <v>6100296</v>
      </c>
      <c r="D13" s="24" t="s">
        <v>45</v>
      </c>
      <c r="E13" s="25" t="s">
        <v>46</v>
      </c>
      <c r="F13" s="26" t="s">
        <v>26</v>
      </c>
      <c r="G13" s="23">
        <v>2</v>
      </c>
      <c r="H13" s="23">
        <f t="shared" si="0"/>
        <v>32</v>
      </c>
      <c r="I13" s="23">
        <v>32</v>
      </c>
      <c r="J13" s="23"/>
      <c r="K13" s="23"/>
      <c r="L13" s="23"/>
      <c r="M13" s="23"/>
      <c r="N13" s="23"/>
      <c r="O13" s="23"/>
      <c r="P13" s="23">
        <v>2</v>
      </c>
      <c r="Q13" s="23"/>
      <c r="R13" s="91"/>
      <c r="S13" s="90"/>
    </row>
    <row r="14" ht="18" customHeight="1" spans="1:19">
      <c r="A14" s="22"/>
      <c r="B14" s="27" t="s">
        <v>47</v>
      </c>
      <c r="C14" s="23">
        <v>3800010</v>
      </c>
      <c r="D14" s="24" t="s">
        <v>48</v>
      </c>
      <c r="E14" s="25" t="s">
        <v>49</v>
      </c>
      <c r="F14" s="27" t="s">
        <v>50</v>
      </c>
      <c r="G14" s="23">
        <v>1</v>
      </c>
      <c r="H14" s="23">
        <f t="shared" si="0"/>
        <v>16</v>
      </c>
      <c r="I14" s="23">
        <v>16</v>
      </c>
      <c r="J14" s="23"/>
      <c r="K14" s="23">
        <v>1</v>
      </c>
      <c r="L14" s="23"/>
      <c r="M14" s="23"/>
      <c r="N14" s="23"/>
      <c r="O14" s="23"/>
      <c r="P14" s="23"/>
      <c r="Q14" s="23"/>
      <c r="R14" s="91"/>
      <c r="S14" s="90"/>
    </row>
    <row r="15" ht="18" customHeight="1" spans="1:19">
      <c r="A15" s="22"/>
      <c r="B15" s="27"/>
      <c r="C15" s="23">
        <v>3800008</v>
      </c>
      <c r="D15" s="24" t="s">
        <v>51</v>
      </c>
      <c r="E15" s="25" t="s">
        <v>52</v>
      </c>
      <c r="F15" s="27" t="s">
        <v>50</v>
      </c>
      <c r="G15" s="23">
        <v>2</v>
      </c>
      <c r="H15" s="23">
        <f t="shared" si="0"/>
        <v>32</v>
      </c>
      <c r="I15" s="23">
        <v>32</v>
      </c>
      <c r="J15" s="23"/>
      <c r="K15" s="23"/>
      <c r="L15" s="23">
        <v>2</v>
      </c>
      <c r="M15" s="23"/>
      <c r="N15" s="23"/>
      <c r="O15" s="23"/>
      <c r="P15" s="23"/>
      <c r="Q15" s="23"/>
      <c r="R15" s="91"/>
      <c r="S15" s="90"/>
    </row>
    <row r="16" ht="18" customHeight="1" spans="1:19">
      <c r="A16" s="22"/>
      <c r="B16" s="23"/>
      <c r="C16" s="23"/>
      <c r="D16" s="24" t="s">
        <v>53</v>
      </c>
      <c r="E16" s="25" t="s">
        <v>54</v>
      </c>
      <c r="F16" s="27" t="s">
        <v>55</v>
      </c>
      <c r="G16" s="23">
        <v>4</v>
      </c>
      <c r="H16" s="23">
        <f t="shared" si="0"/>
        <v>64</v>
      </c>
      <c r="I16" s="23">
        <f>H16-J16</f>
        <v>64</v>
      </c>
      <c r="J16" s="23"/>
      <c r="K16" s="23">
        <v>1</v>
      </c>
      <c r="L16" s="23">
        <v>1</v>
      </c>
      <c r="M16" s="23">
        <v>1</v>
      </c>
      <c r="N16" s="23">
        <v>1</v>
      </c>
      <c r="O16" s="23"/>
      <c r="P16" s="23"/>
      <c r="Q16" s="23"/>
      <c r="R16" s="91"/>
      <c r="S16" s="90"/>
    </row>
    <row r="17" ht="18" customHeight="1" spans="1:19">
      <c r="A17" s="28"/>
      <c r="B17" s="29"/>
      <c r="C17" s="29"/>
      <c r="D17" s="30" t="s">
        <v>56</v>
      </c>
      <c r="E17" s="31" t="s">
        <v>57</v>
      </c>
      <c r="F17" s="32" t="s">
        <v>58</v>
      </c>
      <c r="G17" s="29">
        <v>1</v>
      </c>
      <c r="H17" s="29">
        <f t="shared" ref="H17:H20" si="1">G17*16</f>
        <v>16</v>
      </c>
      <c r="I17" s="29">
        <v>16</v>
      </c>
      <c r="J17" s="29"/>
      <c r="K17" s="29"/>
      <c r="L17" s="29">
        <v>1</v>
      </c>
      <c r="M17" s="29"/>
      <c r="N17" s="29"/>
      <c r="O17" s="29"/>
      <c r="P17" s="29"/>
      <c r="Q17" s="29"/>
      <c r="R17" s="92"/>
      <c r="S17" s="90"/>
    </row>
    <row r="18" ht="27" customHeight="1" spans="1:19">
      <c r="A18" s="33" t="s">
        <v>59</v>
      </c>
      <c r="B18" s="34" t="s">
        <v>60</v>
      </c>
      <c r="C18" s="35"/>
      <c r="D18" s="35"/>
      <c r="E18" s="36"/>
      <c r="F18" s="37"/>
      <c r="G18" s="38">
        <v>10</v>
      </c>
      <c r="H18" s="38">
        <f t="shared" si="1"/>
        <v>160</v>
      </c>
      <c r="I18" s="38">
        <v>160</v>
      </c>
      <c r="J18" s="38"/>
      <c r="K18" s="38"/>
      <c r="L18" s="38"/>
      <c r="M18" s="38">
        <v>4</v>
      </c>
      <c r="N18" s="38">
        <v>2</v>
      </c>
      <c r="O18" s="38"/>
      <c r="P18" s="38">
        <v>4</v>
      </c>
      <c r="Q18" s="38"/>
      <c r="R18" s="93"/>
      <c r="S18" s="90"/>
    </row>
    <row r="19" ht="18" customHeight="1" spans="1:19">
      <c r="A19" s="39" t="s">
        <v>61</v>
      </c>
      <c r="B19" s="17" t="s">
        <v>62</v>
      </c>
      <c r="C19" s="18" t="s">
        <v>63</v>
      </c>
      <c r="D19" s="19" t="s">
        <v>64</v>
      </c>
      <c r="E19" s="20" t="s">
        <v>65</v>
      </c>
      <c r="F19" s="17" t="s">
        <v>66</v>
      </c>
      <c r="G19" s="18">
        <v>8</v>
      </c>
      <c r="H19" s="18">
        <f t="shared" si="1"/>
        <v>128</v>
      </c>
      <c r="I19" s="18">
        <v>128</v>
      </c>
      <c r="J19" s="18"/>
      <c r="K19" s="18">
        <v>4</v>
      </c>
      <c r="L19" s="18">
        <v>4</v>
      </c>
      <c r="M19" s="18"/>
      <c r="N19" s="18"/>
      <c r="O19" s="18"/>
      <c r="P19" s="18"/>
      <c r="Q19" s="18"/>
      <c r="R19" s="89"/>
      <c r="S19" s="90"/>
    </row>
    <row r="20" ht="18" customHeight="1" spans="1:19">
      <c r="A20" s="40"/>
      <c r="B20" s="23"/>
      <c r="C20" s="23">
        <v>2800232</v>
      </c>
      <c r="D20" s="24" t="s">
        <v>67</v>
      </c>
      <c r="E20" s="25" t="s">
        <v>68</v>
      </c>
      <c r="F20" s="27" t="s">
        <v>66</v>
      </c>
      <c r="G20" s="23">
        <v>3</v>
      </c>
      <c r="H20" s="23">
        <f t="shared" si="1"/>
        <v>48</v>
      </c>
      <c r="I20" s="23">
        <v>48</v>
      </c>
      <c r="J20" s="23"/>
      <c r="K20" s="23">
        <v>3</v>
      </c>
      <c r="L20" s="23"/>
      <c r="M20" s="23"/>
      <c r="N20" s="23"/>
      <c r="O20" s="23"/>
      <c r="P20" s="23"/>
      <c r="Q20" s="23"/>
      <c r="R20" s="91"/>
      <c r="S20" s="90"/>
    </row>
    <row r="21" ht="18" customHeight="1" spans="1:19">
      <c r="A21" s="40"/>
      <c r="B21" s="23"/>
      <c r="C21" s="23">
        <v>2500122</v>
      </c>
      <c r="D21" s="24" t="s">
        <v>69</v>
      </c>
      <c r="E21" s="25" t="s">
        <v>70</v>
      </c>
      <c r="F21" s="27" t="s">
        <v>71</v>
      </c>
      <c r="G21" s="23">
        <v>0</v>
      </c>
      <c r="H21" s="23">
        <f t="shared" ref="H21:H34" si="2">G21*16</f>
        <v>0</v>
      </c>
      <c r="I21" s="23">
        <v>16</v>
      </c>
      <c r="J21" s="23"/>
      <c r="K21" s="23">
        <v>0</v>
      </c>
      <c r="L21" s="23"/>
      <c r="M21" s="23"/>
      <c r="N21" s="23"/>
      <c r="O21" s="23"/>
      <c r="P21" s="23"/>
      <c r="Q21" s="23"/>
      <c r="R21" s="91"/>
      <c r="S21" s="90"/>
    </row>
    <row r="22" ht="18" customHeight="1" spans="1:19">
      <c r="A22" s="40"/>
      <c r="B22" s="23"/>
      <c r="C22" s="23">
        <v>2500119</v>
      </c>
      <c r="D22" s="41" t="s">
        <v>72</v>
      </c>
      <c r="E22" s="25" t="s">
        <v>73</v>
      </c>
      <c r="F22" s="27" t="s">
        <v>71</v>
      </c>
      <c r="G22" s="23">
        <v>3</v>
      </c>
      <c r="H22" s="23">
        <f t="shared" si="2"/>
        <v>48</v>
      </c>
      <c r="I22" s="23">
        <v>24</v>
      </c>
      <c r="J22" s="23">
        <v>24</v>
      </c>
      <c r="K22" s="23">
        <v>3</v>
      </c>
      <c r="L22" s="23"/>
      <c r="M22" s="23"/>
      <c r="N22" s="23"/>
      <c r="O22" s="23"/>
      <c r="P22" s="23"/>
      <c r="Q22" s="23"/>
      <c r="R22" s="91"/>
      <c r="S22" s="90"/>
    </row>
    <row r="23" ht="18" customHeight="1" spans="1:19">
      <c r="A23" s="40"/>
      <c r="B23" s="23"/>
      <c r="C23" s="23">
        <v>2800237</v>
      </c>
      <c r="D23" s="24" t="s">
        <v>74</v>
      </c>
      <c r="E23" s="25" t="s">
        <v>75</v>
      </c>
      <c r="F23" s="27" t="s">
        <v>66</v>
      </c>
      <c r="G23" s="23">
        <v>3</v>
      </c>
      <c r="H23" s="23">
        <f t="shared" si="2"/>
        <v>48</v>
      </c>
      <c r="I23" s="23">
        <v>48</v>
      </c>
      <c r="J23" s="23"/>
      <c r="K23" s="23"/>
      <c r="L23" s="23"/>
      <c r="M23" s="23">
        <v>3</v>
      </c>
      <c r="N23" s="23"/>
      <c r="O23" s="23"/>
      <c r="P23" s="23"/>
      <c r="Q23" s="23"/>
      <c r="R23" s="91"/>
      <c r="S23" s="90"/>
    </row>
    <row r="24" ht="18" customHeight="1" spans="1:19">
      <c r="A24" s="40"/>
      <c r="B24" s="42" t="s">
        <v>76</v>
      </c>
      <c r="C24" s="23">
        <v>2706017</v>
      </c>
      <c r="D24" s="24" t="s">
        <v>77</v>
      </c>
      <c r="E24" s="25" t="s">
        <v>78</v>
      </c>
      <c r="F24" s="27" t="s">
        <v>79</v>
      </c>
      <c r="G24" s="23">
        <v>3</v>
      </c>
      <c r="H24" s="23">
        <f t="shared" si="2"/>
        <v>48</v>
      </c>
      <c r="I24" s="23">
        <v>48</v>
      </c>
      <c r="J24" s="23"/>
      <c r="K24" s="23">
        <v>3</v>
      </c>
      <c r="L24" s="23"/>
      <c r="M24" s="23"/>
      <c r="N24" s="23"/>
      <c r="O24" s="23"/>
      <c r="P24" s="23"/>
      <c r="Q24" s="23"/>
      <c r="R24" s="91"/>
      <c r="S24" s="90"/>
    </row>
    <row r="25" ht="18" customHeight="1" spans="1:19">
      <c r="A25" s="40"/>
      <c r="B25" s="43"/>
      <c r="C25" s="23">
        <v>2706020</v>
      </c>
      <c r="D25" s="24" t="s">
        <v>80</v>
      </c>
      <c r="E25" s="25" t="s">
        <v>81</v>
      </c>
      <c r="F25" s="27" t="s">
        <v>79</v>
      </c>
      <c r="G25" s="23">
        <v>3</v>
      </c>
      <c r="H25" s="23">
        <f t="shared" si="2"/>
        <v>48</v>
      </c>
      <c r="I25" s="23">
        <v>48</v>
      </c>
      <c r="J25" s="23"/>
      <c r="K25" s="23"/>
      <c r="L25" s="23">
        <v>3</v>
      </c>
      <c r="M25" s="23"/>
      <c r="N25" s="23"/>
      <c r="O25" s="23"/>
      <c r="P25" s="23"/>
      <c r="Q25" s="23"/>
      <c r="R25" s="91"/>
      <c r="S25" s="90"/>
    </row>
    <row r="26" ht="18" customHeight="1" spans="1:19">
      <c r="A26" s="40"/>
      <c r="B26" s="43"/>
      <c r="C26" s="44">
        <v>2706024</v>
      </c>
      <c r="D26" s="24" t="s">
        <v>82</v>
      </c>
      <c r="E26" s="45" t="s">
        <v>83</v>
      </c>
      <c r="F26" s="46" t="s">
        <v>79</v>
      </c>
      <c r="G26" s="44">
        <v>3</v>
      </c>
      <c r="H26" s="23">
        <f t="shared" si="2"/>
        <v>48</v>
      </c>
      <c r="I26" s="44">
        <v>48</v>
      </c>
      <c r="J26" s="44"/>
      <c r="K26" s="44"/>
      <c r="L26" s="44"/>
      <c r="M26" s="23">
        <v>3</v>
      </c>
      <c r="N26" s="44"/>
      <c r="O26" s="44"/>
      <c r="P26" s="55"/>
      <c r="Q26" s="55"/>
      <c r="R26" s="94"/>
      <c r="S26" s="90"/>
    </row>
    <row r="27" ht="18" customHeight="1" spans="1:19">
      <c r="A27" s="40"/>
      <c r="B27" s="43"/>
      <c r="C27" s="44">
        <v>2706019</v>
      </c>
      <c r="D27" s="24" t="s">
        <v>84</v>
      </c>
      <c r="E27" s="45" t="s">
        <v>85</v>
      </c>
      <c r="F27" s="46" t="s">
        <v>79</v>
      </c>
      <c r="G27" s="44">
        <v>3</v>
      </c>
      <c r="H27" s="23">
        <f t="shared" si="2"/>
        <v>48</v>
      </c>
      <c r="I27" s="44">
        <v>48</v>
      </c>
      <c r="J27" s="44"/>
      <c r="K27" s="44"/>
      <c r="L27" s="44"/>
      <c r="M27" s="44">
        <v>3</v>
      </c>
      <c r="N27" s="44"/>
      <c r="O27" s="44"/>
      <c r="P27" s="55"/>
      <c r="Q27" s="55"/>
      <c r="R27" s="94"/>
      <c r="S27" s="90"/>
    </row>
    <row r="28" ht="18" customHeight="1" spans="1:19">
      <c r="A28" s="40"/>
      <c r="B28" s="43"/>
      <c r="C28" s="44">
        <v>2706026</v>
      </c>
      <c r="D28" s="24" t="s">
        <v>86</v>
      </c>
      <c r="E28" s="45" t="s">
        <v>87</v>
      </c>
      <c r="F28" s="46" t="s">
        <v>79</v>
      </c>
      <c r="G28" s="44">
        <v>3</v>
      </c>
      <c r="H28" s="23">
        <f t="shared" si="2"/>
        <v>48</v>
      </c>
      <c r="I28" s="44">
        <v>40</v>
      </c>
      <c r="J28" s="44">
        <v>8</v>
      </c>
      <c r="K28" s="44"/>
      <c r="L28" s="44"/>
      <c r="M28" s="44"/>
      <c r="N28" s="44">
        <v>3</v>
      </c>
      <c r="O28" s="44"/>
      <c r="P28" s="55"/>
      <c r="Q28" s="55"/>
      <c r="R28" s="94"/>
      <c r="S28" s="90"/>
    </row>
    <row r="29" ht="18" customHeight="1" spans="1:19">
      <c r="A29" s="40"/>
      <c r="B29" s="43"/>
      <c r="C29" s="44">
        <v>2727040</v>
      </c>
      <c r="D29" s="47" t="s">
        <v>88</v>
      </c>
      <c r="E29" s="45" t="s">
        <v>89</v>
      </c>
      <c r="F29" s="46" t="s">
        <v>79</v>
      </c>
      <c r="G29" s="44">
        <v>3</v>
      </c>
      <c r="H29" s="23">
        <f t="shared" si="2"/>
        <v>48</v>
      </c>
      <c r="I29" s="44">
        <v>48</v>
      </c>
      <c r="J29" s="44"/>
      <c r="K29" s="44"/>
      <c r="L29" s="44"/>
      <c r="M29" s="44"/>
      <c r="N29" s="44"/>
      <c r="O29" s="44">
        <v>3</v>
      </c>
      <c r="P29" s="55"/>
      <c r="Q29" s="55"/>
      <c r="R29" s="94"/>
      <c r="S29" s="90"/>
    </row>
    <row r="30" ht="18" customHeight="1" spans="1:19">
      <c r="A30" s="40"/>
      <c r="B30" s="43"/>
      <c r="C30" s="48">
        <v>2718079</v>
      </c>
      <c r="D30" s="49" t="s">
        <v>90</v>
      </c>
      <c r="E30" s="50" t="s">
        <v>91</v>
      </c>
      <c r="F30" s="46" t="s">
        <v>79</v>
      </c>
      <c r="G30" s="44">
        <v>3</v>
      </c>
      <c r="H30" s="23">
        <f t="shared" si="2"/>
        <v>48</v>
      </c>
      <c r="I30" s="44">
        <v>48</v>
      </c>
      <c r="J30" s="44"/>
      <c r="K30" s="44"/>
      <c r="L30" s="44"/>
      <c r="M30" s="44"/>
      <c r="N30" s="44"/>
      <c r="O30" s="44">
        <v>3</v>
      </c>
      <c r="P30" s="55"/>
      <c r="Q30" s="55"/>
      <c r="R30" s="94"/>
      <c r="S30" s="90"/>
    </row>
    <row r="31" ht="18" customHeight="1" spans="1:19">
      <c r="A31" s="40"/>
      <c r="B31" s="43"/>
      <c r="C31" s="51">
        <v>2706351</v>
      </c>
      <c r="D31" s="52" t="s">
        <v>92</v>
      </c>
      <c r="E31" s="53" t="s">
        <v>93</v>
      </c>
      <c r="F31" s="54" t="s">
        <v>79</v>
      </c>
      <c r="G31" s="51">
        <v>3</v>
      </c>
      <c r="H31" s="55">
        <f t="shared" si="2"/>
        <v>48</v>
      </c>
      <c r="I31" s="51">
        <v>32</v>
      </c>
      <c r="J31" s="51">
        <v>16</v>
      </c>
      <c r="K31" s="51"/>
      <c r="L31" s="51"/>
      <c r="M31" s="51"/>
      <c r="N31" s="51"/>
      <c r="O31" s="51">
        <v>3</v>
      </c>
      <c r="P31" s="55"/>
      <c r="Q31" s="55"/>
      <c r="R31" s="94"/>
      <c r="S31" s="90"/>
    </row>
    <row r="32" ht="18" customHeight="1" spans="1:19">
      <c r="A32" s="33"/>
      <c r="B32" s="56"/>
      <c r="C32" s="57">
        <v>2713105</v>
      </c>
      <c r="D32" s="30" t="s">
        <v>94</v>
      </c>
      <c r="E32" s="58" t="s">
        <v>95</v>
      </c>
      <c r="F32" s="59" t="s">
        <v>79</v>
      </c>
      <c r="G32" s="57">
        <v>3</v>
      </c>
      <c r="H32" s="57">
        <f t="shared" si="2"/>
        <v>48</v>
      </c>
      <c r="I32" s="57">
        <v>32</v>
      </c>
      <c r="J32" s="57">
        <v>16</v>
      </c>
      <c r="K32" s="57"/>
      <c r="L32" s="57"/>
      <c r="M32" s="57"/>
      <c r="N32" s="57">
        <v>3</v>
      </c>
      <c r="O32" s="57"/>
      <c r="P32" s="29"/>
      <c r="Q32" s="29"/>
      <c r="R32" s="92"/>
      <c r="S32" s="90"/>
    </row>
    <row r="33" ht="18" customHeight="1" spans="1:19">
      <c r="A33" s="60" t="s">
        <v>96</v>
      </c>
      <c r="B33" s="61" t="s">
        <v>97</v>
      </c>
      <c r="C33" s="48">
        <v>2718160</v>
      </c>
      <c r="D33" s="62" t="s">
        <v>98</v>
      </c>
      <c r="E33" s="50" t="s">
        <v>99</v>
      </c>
      <c r="F33" s="63" t="s">
        <v>79</v>
      </c>
      <c r="G33" s="48">
        <v>3</v>
      </c>
      <c r="H33" s="48">
        <f t="shared" si="2"/>
        <v>48</v>
      </c>
      <c r="I33" s="48">
        <v>40</v>
      </c>
      <c r="J33" s="48">
        <v>8</v>
      </c>
      <c r="K33" s="48"/>
      <c r="L33" s="48"/>
      <c r="M33" s="48"/>
      <c r="N33" s="48">
        <v>3</v>
      </c>
      <c r="O33" s="82"/>
      <c r="P33" s="82"/>
      <c r="Q33" s="82"/>
      <c r="R33" s="95"/>
      <c r="S33" s="90"/>
    </row>
    <row r="34" ht="18" customHeight="1" spans="1:19">
      <c r="A34" s="22"/>
      <c r="B34" s="27"/>
      <c r="C34" s="44">
        <v>2718077</v>
      </c>
      <c r="D34" s="47" t="s">
        <v>100</v>
      </c>
      <c r="E34" s="64" t="s">
        <v>101</v>
      </c>
      <c r="F34" s="46" t="s">
        <v>79</v>
      </c>
      <c r="G34" s="44">
        <v>3</v>
      </c>
      <c r="H34" s="44">
        <f t="shared" si="2"/>
        <v>48</v>
      </c>
      <c r="I34" s="44">
        <v>32</v>
      </c>
      <c r="J34" s="44">
        <v>16</v>
      </c>
      <c r="K34" s="44"/>
      <c r="L34" s="44"/>
      <c r="M34" s="44"/>
      <c r="N34" s="44"/>
      <c r="O34" s="44">
        <v>3</v>
      </c>
      <c r="P34" s="44"/>
      <c r="Q34" s="44"/>
      <c r="R34" s="96"/>
      <c r="S34" s="90"/>
    </row>
    <row r="35" ht="18" customHeight="1" spans="1:19">
      <c r="A35" s="22"/>
      <c r="B35" s="27"/>
      <c r="C35" s="44">
        <v>2718151</v>
      </c>
      <c r="D35" s="24" t="s">
        <v>102</v>
      </c>
      <c r="E35" s="45" t="s">
        <v>103</v>
      </c>
      <c r="F35" s="46" t="s">
        <v>79</v>
      </c>
      <c r="G35" s="44">
        <v>2</v>
      </c>
      <c r="H35" s="44">
        <f t="shared" ref="H35:H44" si="3">G35*16</f>
        <v>32</v>
      </c>
      <c r="I35" s="44">
        <v>32</v>
      </c>
      <c r="J35" s="44"/>
      <c r="K35" s="44"/>
      <c r="L35" s="44"/>
      <c r="M35" s="44"/>
      <c r="N35" s="44"/>
      <c r="O35" s="44">
        <v>2</v>
      </c>
      <c r="P35" s="44"/>
      <c r="Q35" s="97"/>
      <c r="R35" s="96"/>
      <c r="S35" s="90"/>
    </row>
    <row r="36" ht="18" customHeight="1" spans="1:19">
      <c r="A36" s="22"/>
      <c r="B36" s="27"/>
      <c r="C36" s="44">
        <v>2718161</v>
      </c>
      <c r="D36" s="65" t="s">
        <v>104</v>
      </c>
      <c r="E36" s="66" t="s">
        <v>105</v>
      </c>
      <c r="F36" s="46" t="s">
        <v>79</v>
      </c>
      <c r="G36" s="44">
        <v>2</v>
      </c>
      <c r="H36" s="44">
        <f t="shared" si="3"/>
        <v>32</v>
      </c>
      <c r="I36" s="44">
        <v>32</v>
      </c>
      <c r="J36" s="23"/>
      <c r="K36" s="44"/>
      <c r="L36" s="44"/>
      <c r="M36" s="44"/>
      <c r="N36" s="44"/>
      <c r="O36" s="44">
        <v>2</v>
      </c>
      <c r="P36" s="44"/>
      <c r="Q36" s="97"/>
      <c r="R36" s="96"/>
      <c r="S36" s="90"/>
    </row>
    <row r="37" ht="18" customHeight="1" spans="1:19">
      <c r="A37" s="22"/>
      <c r="B37" s="27"/>
      <c r="C37" s="44">
        <v>2718159</v>
      </c>
      <c r="D37" s="24" t="s">
        <v>106</v>
      </c>
      <c r="E37" s="45" t="s">
        <v>107</v>
      </c>
      <c r="F37" s="46" t="s">
        <v>79</v>
      </c>
      <c r="G37" s="44">
        <v>2</v>
      </c>
      <c r="H37" s="44">
        <f t="shared" si="3"/>
        <v>32</v>
      </c>
      <c r="I37" s="44">
        <v>32</v>
      </c>
      <c r="J37" s="83"/>
      <c r="K37" s="44"/>
      <c r="L37" s="44"/>
      <c r="M37" s="44"/>
      <c r="N37" s="44"/>
      <c r="O37" s="44"/>
      <c r="P37" s="44">
        <v>2</v>
      </c>
      <c r="Q37" s="44"/>
      <c r="R37" s="96"/>
      <c r="S37" s="90"/>
    </row>
    <row r="38" ht="18" customHeight="1" spans="1:19">
      <c r="A38" s="22"/>
      <c r="B38" s="27"/>
      <c r="C38" s="44">
        <v>2718124</v>
      </c>
      <c r="D38" s="24" t="s">
        <v>108</v>
      </c>
      <c r="E38" s="45" t="s">
        <v>109</v>
      </c>
      <c r="F38" s="46" t="s">
        <v>79</v>
      </c>
      <c r="G38" s="67">
        <v>3</v>
      </c>
      <c r="H38" s="44">
        <f t="shared" si="3"/>
        <v>48</v>
      </c>
      <c r="I38" s="44">
        <v>32</v>
      </c>
      <c r="J38" s="44">
        <v>16</v>
      </c>
      <c r="K38" s="44"/>
      <c r="L38" s="44"/>
      <c r="M38" s="44"/>
      <c r="N38" s="44"/>
      <c r="O38" s="44"/>
      <c r="P38" s="44">
        <v>3</v>
      </c>
      <c r="Q38" s="44"/>
      <c r="R38" s="96"/>
      <c r="S38" s="90"/>
    </row>
    <row r="39" ht="18" customHeight="1" spans="1:19">
      <c r="A39" s="22"/>
      <c r="B39" s="27"/>
      <c r="C39" s="44">
        <v>2718049</v>
      </c>
      <c r="D39" s="47" t="s">
        <v>110</v>
      </c>
      <c r="E39" s="45" t="s">
        <v>111</v>
      </c>
      <c r="F39" s="46" t="s">
        <v>79</v>
      </c>
      <c r="G39" s="67">
        <v>3</v>
      </c>
      <c r="H39" s="44">
        <f t="shared" si="3"/>
        <v>48</v>
      </c>
      <c r="I39" s="44">
        <v>48</v>
      </c>
      <c r="J39" s="23"/>
      <c r="K39" s="44"/>
      <c r="L39" s="44"/>
      <c r="M39" s="44"/>
      <c r="N39" s="44"/>
      <c r="O39" s="44"/>
      <c r="P39" s="44">
        <v>3</v>
      </c>
      <c r="Q39" s="44"/>
      <c r="R39" s="96"/>
      <c r="S39" s="90"/>
    </row>
    <row r="40" ht="18" customHeight="1" spans="1:19">
      <c r="A40" s="22"/>
      <c r="B40" s="27"/>
      <c r="C40" s="44">
        <v>2718171</v>
      </c>
      <c r="D40" s="65" t="s">
        <v>112</v>
      </c>
      <c r="E40" s="45" t="s">
        <v>113</v>
      </c>
      <c r="F40" s="46" t="s">
        <v>79</v>
      </c>
      <c r="G40" s="44">
        <v>2</v>
      </c>
      <c r="H40" s="44">
        <f t="shared" si="3"/>
        <v>32</v>
      </c>
      <c r="I40" s="44">
        <v>16</v>
      </c>
      <c r="J40" s="23">
        <v>16</v>
      </c>
      <c r="K40" s="44"/>
      <c r="L40" s="44"/>
      <c r="M40" s="44"/>
      <c r="N40" s="44"/>
      <c r="O40" s="44"/>
      <c r="P40" s="44">
        <v>2</v>
      </c>
      <c r="Q40" s="44"/>
      <c r="R40" s="96"/>
      <c r="S40" s="90"/>
    </row>
    <row r="41" ht="18" customHeight="1" spans="1:19">
      <c r="A41" s="22"/>
      <c r="B41" s="27"/>
      <c r="C41" s="44">
        <v>2718153</v>
      </c>
      <c r="D41" s="24" t="s">
        <v>114</v>
      </c>
      <c r="E41" s="45" t="s">
        <v>115</v>
      </c>
      <c r="F41" s="46" t="s">
        <v>79</v>
      </c>
      <c r="G41" s="44">
        <v>2</v>
      </c>
      <c r="H41" s="44">
        <f t="shared" si="3"/>
        <v>32</v>
      </c>
      <c r="I41" s="44">
        <v>32</v>
      </c>
      <c r="J41" s="44"/>
      <c r="K41" s="44"/>
      <c r="L41" s="44"/>
      <c r="M41" s="44"/>
      <c r="N41" s="44"/>
      <c r="O41" s="44"/>
      <c r="P41" s="44"/>
      <c r="Q41" s="44">
        <v>2</v>
      </c>
      <c r="R41" s="96"/>
      <c r="S41" s="90"/>
    </row>
    <row r="42" ht="18" customHeight="1" spans="1:19">
      <c r="A42" s="22"/>
      <c r="B42" s="27"/>
      <c r="C42" s="44">
        <v>2718154</v>
      </c>
      <c r="D42" s="47" t="s">
        <v>116</v>
      </c>
      <c r="E42" s="45" t="s">
        <v>117</v>
      </c>
      <c r="F42" s="46" t="s">
        <v>79</v>
      </c>
      <c r="G42" s="67">
        <v>2</v>
      </c>
      <c r="H42" s="44">
        <f t="shared" si="3"/>
        <v>32</v>
      </c>
      <c r="I42" s="44">
        <v>32</v>
      </c>
      <c r="J42" s="44"/>
      <c r="K42" s="44"/>
      <c r="L42" s="44"/>
      <c r="M42" s="44"/>
      <c r="N42" s="44"/>
      <c r="O42" s="44"/>
      <c r="P42" s="44"/>
      <c r="Q42" s="44">
        <v>2</v>
      </c>
      <c r="R42" s="96"/>
      <c r="S42" s="90"/>
    </row>
    <row r="43" ht="18" customHeight="1" spans="1:19">
      <c r="A43" s="22"/>
      <c r="B43" s="27" t="s">
        <v>118</v>
      </c>
      <c r="C43" s="44">
        <v>2718169</v>
      </c>
      <c r="D43" s="65" t="s">
        <v>119</v>
      </c>
      <c r="E43" s="25" t="s">
        <v>120</v>
      </c>
      <c r="F43" s="46" t="s">
        <v>79</v>
      </c>
      <c r="G43" s="44">
        <v>2</v>
      </c>
      <c r="H43" s="44">
        <f t="shared" si="3"/>
        <v>32</v>
      </c>
      <c r="I43" s="44">
        <v>32</v>
      </c>
      <c r="J43" s="44"/>
      <c r="K43" s="44"/>
      <c r="L43" s="44"/>
      <c r="M43" s="44"/>
      <c r="N43" s="44"/>
      <c r="O43" s="44">
        <v>2</v>
      </c>
      <c r="P43" s="44"/>
      <c r="Q43" s="44"/>
      <c r="R43" s="96"/>
      <c r="S43" s="90"/>
    </row>
    <row r="44" ht="18" customHeight="1" spans="1:19">
      <c r="A44" s="22"/>
      <c r="B44" s="27"/>
      <c r="C44" s="44">
        <v>2718125</v>
      </c>
      <c r="D44" s="24" t="s">
        <v>121</v>
      </c>
      <c r="E44" s="45" t="s">
        <v>122</v>
      </c>
      <c r="F44" s="46" t="s">
        <v>79</v>
      </c>
      <c r="G44" s="44">
        <v>2</v>
      </c>
      <c r="H44" s="44">
        <f t="shared" si="3"/>
        <v>32</v>
      </c>
      <c r="I44" s="44">
        <v>32</v>
      </c>
      <c r="J44" s="44"/>
      <c r="K44" s="44"/>
      <c r="L44" s="44"/>
      <c r="M44" s="44"/>
      <c r="N44" s="44"/>
      <c r="O44" s="44">
        <v>2</v>
      </c>
      <c r="P44" s="44"/>
      <c r="Q44" s="44"/>
      <c r="R44" s="96"/>
      <c r="S44" s="90"/>
    </row>
    <row r="45" ht="18" customHeight="1" spans="1:19">
      <c r="A45" s="22"/>
      <c r="B45" s="27"/>
      <c r="C45" s="44">
        <v>2706332</v>
      </c>
      <c r="D45" s="47" t="s">
        <v>123</v>
      </c>
      <c r="E45" s="45" t="s">
        <v>124</v>
      </c>
      <c r="F45" s="46" t="s">
        <v>79</v>
      </c>
      <c r="G45" s="44">
        <v>2</v>
      </c>
      <c r="H45" s="44">
        <f t="shared" ref="H45:H56" si="4">G45*16</f>
        <v>32</v>
      </c>
      <c r="I45" s="44">
        <v>32</v>
      </c>
      <c r="J45" s="44"/>
      <c r="K45" s="44"/>
      <c r="L45" s="44"/>
      <c r="M45" s="44"/>
      <c r="N45" s="44"/>
      <c r="O45" s="44">
        <v>2</v>
      </c>
      <c r="P45" s="44"/>
      <c r="Q45" s="44"/>
      <c r="R45" s="96"/>
      <c r="S45" s="90"/>
    </row>
    <row r="46" ht="18" customHeight="1" spans="1:19">
      <c r="A46" s="22"/>
      <c r="B46" s="27"/>
      <c r="C46" s="44">
        <v>2718155</v>
      </c>
      <c r="D46" s="24" t="s">
        <v>125</v>
      </c>
      <c r="E46" s="45" t="s">
        <v>126</v>
      </c>
      <c r="F46" s="46" t="s">
        <v>79</v>
      </c>
      <c r="G46" s="44">
        <v>2</v>
      </c>
      <c r="H46" s="44">
        <f t="shared" si="4"/>
        <v>32</v>
      </c>
      <c r="I46" s="44">
        <v>32</v>
      </c>
      <c r="J46" s="44"/>
      <c r="K46" s="44"/>
      <c r="L46" s="44"/>
      <c r="M46" s="44"/>
      <c r="N46" s="44"/>
      <c r="O46" s="44">
        <v>2</v>
      </c>
      <c r="P46" s="44"/>
      <c r="Q46" s="44"/>
      <c r="R46" s="96"/>
      <c r="S46" s="90"/>
    </row>
    <row r="47" ht="18" customHeight="1" spans="1:19">
      <c r="A47" s="22"/>
      <c r="B47" s="27"/>
      <c r="C47" s="44">
        <v>2718156</v>
      </c>
      <c r="D47" s="24" t="s">
        <v>127</v>
      </c>
      <c r="E47" s="25" t="s">
        <v>128</v>
      </c>
      <c r="F47" s="46" t="s">
        <v>79</v>
      </c>
      <c r="G47" s="44">
        <v>2</v>
      </c>
      <c r="H47" s="44">
        <f t="shared" si="4"/>
        <v>32</v>
      </c>
      <c r="I47" s="44">
        <v>32</v>
      </c>
      <c r="J47" s="44"/>
      <c r="K47" s="44"/>
      <c r="L47" s="44"/>
      <c r="M47" s="83"/>
      <c r="N47" s="44"/>
      <c r="O47" s="44">
        <v>2</v>
      </c>
      <c r="P47" s="44"/>
      <c r="Q47" s="44"/>
      <c r="R47" s="96"/>
      <c r="S47" s="90"/>
    </row>
    <row r="48" ht="18" customHeight="1" spans="1:19">
      <c r="A48" s="22"/>
      <c r="B48" s="27"/>
      <c r="C48" s="44">
        <v>2713174</v>
      </c>
      <c r="D48" s="65" t="s">
        <v>129</v>
      </c>
      <c r="E48" s="25" t="s">
        <v>130</v>
      </c>
      <c r="F48" s="46" t="s">
        <v>79</v>
      </c>
      <c r="G48" s="44">
        <v>2</v>
      </c>
      <c r="H48" s="44">
        <f t="shared" si="4"/>
        <v>32</v>
      </c>
      <c r="I48" s="44">
        <v>10</v>
      </c>
      <c r="J48" s="44">
        <v>22</v>
      </c>
      <c r="K48" s="44"/>
      <c r="L48" s="44"/>
      <c r="M48" s="44"/>
      <c r="N48" s="44"/>
      <c r="O48" s="44"/>
      <c r="P48" s="44">
        <v>2</v>
      </c>
      <c r="Q48" s="44"/>
      <c r="R48" s="96"/>
      <c r="S48" s="90"/>
    </row>
    <row r="49" ht="18" customHeight="1" spans="1:19">
      <c r="A49" s="22"/>
      <c r="B49" s="27"/>
      <c r="C49" s="44">
        <v>2718121</v>
      </c>
      <c r="D49" s="65" t="s">
        <v>131</v>
      </c>
      <c r="E49" s="45" t="s">
        <v>132</v>
      </c>
      <c r="F49" s="46" t="s">
        <v>79</v>
      </c>
      <c r="G49" s="44">
        <v>2</v>
      </c>
      <c r="H49" s="44">
        <f t="shared" si="4"/>
        <v>32</v>
      </c>
      <c r="I49" s="44">
        <v>32</v>
      </c>
      <c r="J49" s="44"/>
      <c r="K49" s="44"/>
      <c r="L49" s="44"/>
      <c r="M49" s="44"/>
      <c r="N49" s="44"/>
      <c r="O49" s="83"/>
      <c r="P49" s="44">
        <v>2</v>
      </c>
      <c r="Q49" s="44"/>
      <c r="R49" s="96"/>
      <c r="S49" s="90"/>
    </row>
    <row r="50" ht="18" customHeight="1" spans="1:19">
      <c r="A50" s="22"/>
      <c r="B50" s="27"/>
      <c r="C50" s="44">
        <v>2718115</v>
      </c>
      <c r="D50" s="68" t="s">
        <v>133</v>
      </c>
      <c r="E50" s="69" t="s">
        <v>134</v>
      </c>
      <c r="F50" s="46" t="s">
        <v>79</v>
      </c>
      <c r="G50" s="44">
        <v>2</v>
      </c>
      <c r="H50" s="44">
        <f t="shared" si="4"/>
        <v>32</v>
      </c>
      <c r="I50" s="44">
        <v>16</v>
      </c>
      <c r="J50" s="44">
        <v>16</v>
      </c>
      <c r="K50" s="44"/>
      <c r="L50" s="44"/>
      <c r="M50" s="44"/>
      <c r="N50" s="83"/>
      <c r="O50" s="44"/>
      <c r="P50" s="44">
        <v>2</v>
      </c>
      <c r="Q50" s="44"/>
      <c r="R50" s="96"/>
      <c r="S50" s="90"/>
    </row>
    <row r="51" ht="18" customHeight="1" spans="1:19">
      <c r="A51" s="22"/>
      <c r="B51" s="27"/>
      <c r="C51" s="44">
        <v>2718170</v>
      </c>
      <c r="D51" s="65" t="s">
        <v>135</v>
      </c>
      <c r="E51" s="45" t="s">
        <v>136</v>
      </c>
      <c r="F51" s="46" t="s">
        <v>79</v>
      </c>
      <c r="G51" s="44">
        <v>2</v>
      </c>
      <c r="H51" s="44">
        <f t="shared" si="4"/>
        <v>32</v>
      </c>
      <c r="I51" s="44">
        <v>32</v>
      </c>
      <c r="J51" s="44"/>
      <c r="K51" s="44"/>
      <c r="L51" s="44"/>
      <c r="M51" s="44"/>
      <c r="N51" s="44"/>
      <c r="O51" s="44"/>
      <c r="P51" s="44">
        <v>2</v>
      </c>
      <c r="Q51" s="44"/>
      <c r="R51" s="96"/>
      <c r="S51" s="90"/>
    </row>
    <row r="52" ht="18" customHeight="1" spans="1:19">
      <c r="A52" s="22"/>
      <c r="B52" s="27"/>
      <c r="C52" s="44">
        <v>2706072</v>
      </c>
      <c r="D52" s="65" t="s">
        <v>137</v>
      </c>
      <c r="E52" s="45" t="s">
        <v>138</v>
      </c>
      <c r="F52" s="46" t="s">
        <v>79</v>
      </c>
      <c r="G52" s="44">
        <v>2</v>
      </c>
      <c r="H52" s="44">
        <f t="shared" si="4"/>
        <v>32</v>
      </c>
      <c r="I52" s="44">
        <v>32</v>
      </c>
      <c r="J52" s="44"/>
      <c r="K52" s="44"/>
      <c r="L52" s="44"/>
      <c r="M52" s="44"/>
      <c r="N52" s="44"/>
      <c r="O52" s="44"/>
      <c r="P52" s="44">
        <v>2</v>
      </c>
      <c r="Q52" s="44"/>
      <c r="R52" s="96"/>
      <c r="S52" s="90"/>
    </row>
    <row r="53" ht="18" customHeight="1" spans="1:19">
      <c r="A53" s="22"/>
      <c r="B53" s="27"/>
      <c r="C53" s="44">
        <v>2718126</v>
      </c>
      <c r="D53" s="65" t="s">
        <v>139</v>
      </c>
      <c r="E53" s="25" t="s">
        <v>140</v>
      </c>
      <c r="F53" s="46" t="s">
        <v>79</v>
      </c>
      <c r="G53" s="44">
        <v>3</v>
      </c>
      <c r="H53" s="44">
        <f t="shared" si="4"/>
        <v>48</v>
      </c>
      <c r="I53" s="44">
        <v>48</v>
      </c>
      <c r="J53" s="23"/>
      <c r="K53" s="44"/>
      <c r="L53" s="44"/>
      <c r="M53" s="44"/>
      <c r="N53" s="44"/>
      <c r="O53" s="44"/>
      <c r="P53" s="44"/>
      <c r="Q53" s="44">
        <v>3</v>
      </c>
      <c r="R53" s="96"/>
      <c r="S53" s="90"/>
    </row>
    <row r="54" ht="18" customHeight="1" spans="1:19">
      <c r="A54" s="22"/>
      <c r="B54" s="27"/>
      <c r="C54" s="44">
        <v>2706249</v>
      </c>
      <c r="D54" s="24" t="s">
        <v>141</v>
      </c>
      <c r="E54" s="45" t="s">
        <v>142</v>
      </c>
      <c r="F54" s="46" t="s">
        <v>79</v>
      </c>
      <c r="G54" s="44">
        <v>2</v>
      </c>
      <c r="H54" s="44">
        <f t="shared" si="4"/>
        <v>32</v>
      </c>
      <c r="I54" s="44">
        <v>22</v>
      </c>
      <c r="J54" s="44">
        <v>10</v>
      </c>
      <c r="K54" s="44"/>
      <c r="L54" s="44"/>
      <c r="M54" s="44"/>
      <c r="N54" s="44"/>
      <c r="O54" s="44"/>
      <c r="P54" s="44"/>
      <c r="Q54" s="44">
        <v>2</v>
      </c>
      <c r="R54" s="96"/>
      <c r="S54" s="90"/>
    </row>
    <row r="55" ht="18" customHeight="1" spans="1:19">
      <c r="A55" s="22"/>
      <c r="B55" s="27"/>
      <c r="C55" s="44">
        <v>2718119</v>
      </c>
      <c r="D55" s="24" t="s">
        <v>143</v>
      </c>
      <c r="E55" s="45" t="s">
        <v>144</v>
      </c>
      <c r="F55" s="46" t="s">
        <v>79</v>
      </c>
      <c r="G55" s="44">
        <v>2</v>
      </c>
      <c r="H55" s="44">
        <f t="shared" si="4"/>
        <v>32</v>
      </c>
      <c r="I55" s="44">
        <v>16</v>
      </c>
      <c r="J55" s="44">
        <v>16</v>
      </c>
      <c r="K55" s="44"/>
      <c r="L55" s="44"/>
      <c r="M55" s="44"/>
      <c r="N55" s="44"/>
      <c r="O55" s="44"/>
      <c r="P55" s="44"/>
      <c r="Q55" s="44">
        <v>2</v>
      </c>
      <c r="R55" s="96"/>
      <c r="S55" s="90"/>
    </row>
    <row r="56" ht="18" customHeight="1" spans="1:19">
      <c r="A56" s="70"/>
      <c r="B56" s="42"/>
      <c r="C56" s="51">
        <v>2706222</v>
      </c>
      <c r="D56" s="52" t="s">
        <v>145</v>
      </c>
      <c r="E56" s="53" t="s">
        <v>146</v>
      </c>
      <c r="F56" s="54" t="s">
        <v>79</v>
      </c>
      <c r="G56" s="51">
        <v>2</v>
      </c>
      <c r="H56" s="44">
        <f t="shared" si="4"/>
        <v>32</v>
      </c>
      <c r="I56" s="51">
        <v>32</v>
      </c>
      <c r="J56" s="51"/>
      <c r="K56" s="51"/>
      <c r="L56" s="51"/>
      <c r="M56" s="51"/>
      <c r="N56" s="51"/>
      <c r="O56" s="51"/>
      <c r="P56" s="51"/>
      <c r="Q56" s="55">
        <v>2</v>
      </c>
      <c r="R56" s="98"/>
      <c r="S56" s="90"/>
    </row>
    <row r="57" ht="18" customHeight="1" spans="1:19">
      <c r="A57" s="28"/>
      <c r="B57" s="32"/>
      <c r="C57" s="71" t="s">
        <v>147</v>
      </c>
      <c r="D57" s="72"/>
      <c r="E57" s="72"/>
      <c r="F57" s="73"/>
      <c r="G57" s="57">
        <v>15</v>
      </c>
      <c r="H57" s="57">
        <f>15*16</f>
        <v>240</v>
      </c>
      <c r="I57" s="57"/>
      <c r="J57" s="57"/>
      <c r="K57" s="57"/>
      <c r="L57" s="57"/>
      <c r="M57" s="57"/>
      <c r="N57" s="57"/>
      <c r="O57" s="57">
        <v>6</v>
      </c>
      <c r="P57" s="57">
        <v>4</v>
      </c>
      <c r="Q57" s="57">
        <v>5</v>
      </c>
      <c r="R57" s="99"/>
      <c r="S57" s="90"/>
    </row>
    <row r="58" ht="18" customHeight="1" spans="1:19">
      <c r="A58" s="40" t="s">
        <v>148</v>
      </c>
      <c r="B58" s="43" t="s">
        <v>149</v>
      </c>
      <c r="C58" s="48">
        <v>8200012</v>
      </c>
      <c r="D58" s="74" t="s">
        <v>150</v>
      </c>
      <c r="E58" s="75" t="s">
        <v>151</v>
      </c>
      <c r="F58" s="63" t="s">
        <v>152</v>
      </c>
      <c r="G58" s="48">
        <v>1</v>
      </c>
      <c r="H58" s="48">
        <f t="shared" ref="H58:H65" si="5">G58*20</f>
        <v>20</v>
      </c>
      <c r="I58" s="48"/>
      <c r="J58" s="48"/>
      <c r="K58" s="48"/>
      <c r="L58" s="48"/>
      <c r="M58" s="48">
        <v>1</v>
      </c>
      <c r="N58" s="48"/>
      <c r="O58" s="48"/>
      <c r="P58" s="48"/>
      <c r="Q58" s="100"/>
      <c r="R58" s="101"/>
      <c r="S58" s="90"/>
    </row>
    <row r="59" ht="18" customHeight="1" spans="1:19">
      <c r="A59" s="40"/>
      <c r="B59" s="43"/>
      <c r="C59" s="76">
        <v>2706251</v>
      </c>
      <c r="D59" s="77" t="s">
        <v>153</v>
      </c>
      <c r="E59" s="78" t="s">
        <v>154</v>
      </c>
      <c r="F59" s="79" t="s">
        <v>79</v>
      </c>
      <c r="G59" s="76">
        <v>2</v>
      </c>
      <c r="H59" s="44">
        <f t="shared" si="5"/>
        <v>40</v>
      </c>
      <c r="I59" s="78"/>
      <c r="J59" s="78"/>
      <c r="K59" s="78"/>
      <c r="L59" s="76"/>
      <c r="M59" s="76">
        <v>2</v>
      </c>
      <c r="N59" s="76"/>
      <c r="O59" s="76"/>
      <c r="P59" s="44"/>
      <c r="Q59" s="44"/>
      <c r="R59" s="101"/>
      <c r="S59" s="90"/>
    </row>
    <row r="60" ht="18" customHeight="1" spans="1:19">
      <c r="A60" s="40"/>
      <c r="B60" s="43"/>
      <c r="C60" s="76">
        <v>2700096</v>
      </c>
      <c r="D60" s="77" t="s">
        <v>155</v>
      </c>
      <c r="E60" s="78" t="s">
        <v>156</v>
      </c>
      <c r="F60" s="79" t="s">
        <v>79</v>
      </c>
      <c r="G60" s="76">
        <v>2</v>
      </c>
      <c r="H60" s="44">
        <f t="shared" si="5"/>
        <v>40</v>
      </c>
      <c r="I60" s="78"/>
      <c r="J60" s="78"/>
      <c r="K60" s="78"/>
      <c r="L60" s="76"/>
      <c r="M60" s="76"/>
      <c r="N60" s="76">
        <v>2</v>
      </c>
      <c r="O60" s="76"/>
      <c r="P60" s="48"/>
      <c r="Q60" s="100"/>
      <c r="R60" s="101"/>
      <c r="S60" s="90"/>
    </row>
    <row r="61" ht="18" customHeight="1" spans="1:19">
      <c r="A61" s="40"/>
      <c r="B61" s="43"/>
      <c r="C61" s="44">
        <v>2718021</v>
      </c>
      <c r="D61" s="77" t="s">
        <v>157</v>
      </c>
      <c r="E61" s="78" t="s">
        <v>158</v>
      </c>
      <c r="F61" s="27" t="s">
        <v>79</v>
      </c>
      <c r="G61" s="44">
        <v>2</v>
      </c>
      <c r="H61" s="44">
        <f t="shared" si="5"/>
        <v>40</v>
      </c>
      <c r="I61" s="44"/>
      <c r="J61" s="83"/>
      <c r="K61" s="44"/>
      <c r="L61" s="84"/>
      <c r="M61" s="44"/>
      <c r="N61" s="44"/>
      <c r="O61" s="44">
        <v>2</v>
      </c>
      <c r="P61" s="44"/>
      <c r="Q61" s="44"/>
      <c r="R61" s="96"/>
      <c r="S61" s="90"/>
    </row>
    <row r="62" ht="23.5" spans="1:19">
      <c r="A62" s="40"/>
      <c r="B62" s="43"/>
      <c r="C62" s="48">
        <v>2718130</v>
      </c>
      <c r="D62" s="24" t="s">
        <v>159</v>
      </c>
      <c r="E62" s="25" t="s">
        <v>160</v>
      </c>
      <c r="F62" s="27" t="s">
        <v>79</v>
      </c>
      <c r="G62" s="44">
        <v>2</v>
      </c>
      <c r="H62" s="44">
        <f t="shared" si="5"/>
        <v>40</v>
      </c>
      <c r="I62" s="44"/>
      <c r="J62" s="83"/>
      <c r="K62" s="44"/>
      <c r="L62" s="84"/>
      <c r="M62" s="44"/>
      <c r="N62" s="44"/>
      <c r="O62" s="44"/>
      <c r="P62" s="44">
        <v>2</v>
      </c>
      <c r="Q62" s="44"/>
      <c r="R62" s="96"/>
      <c r="S62" s="90"/>
    </row>
    <row r="63" ht="18" customHeight="1" spans="1:19">
      <c r="A63" s="40"/>
      <c r="B63" s="43"/>
      <c r="C63" s="76">
        <v>2718066</v>
      </c>
      <c r="D63" s="77" t="s">
        <v>161</v>
      </c>
      <c r="E63" s="78" t="s">
        <v>162</v>
      </c>
      <c r="F63" s="79" t="s">
        <v>79</v>
      </c>
      <c r="G63" s="76">
        <v>2</v>
      </c>
      <c r="H63" s="44">
        <f t="shared" si="5"/>
        <v>40</v>
      </c>
      <c r="I63" s="78"/>
      <c r="J63" s="78"/>
      <c r="K63" s="78"/>
      <c r="L63" s="76"/>
      <c r="M63" s="76"/>
      <c r="N63" s="76"/>
      <c r="O63" s="76"/>
      <c r="P63" s="76">
        <v>2</v>
      </c>
      <c r="Q63" s="44"/>
      <c r="R63" s="96"/>
      <c r="S63" s="90"/>
    </row>
    <row r="64" ht="18" customHeight="1" spans="1:19">
      <c r="A64" s="40"/>
      <c r="B64" s="43"/>
      <c r="C64" s="76">
        <v>2721026</v>
      </c>
      <c r="D64" s="77" t="s">
        <v>163</v>
      </c>
      <c r="E64" s="78" t="s">
        <v>164</v>
      </c>
      <c r="F64" s="79" t="s">
        <v>79</v>
      </c>
      <c r="G64" s="76">
        <v>1</v>
      </c>
      <c r="H64" s="44">
        <f t="shared" si="5"/>
        <v>20</v>
      </c>
      <c r="I64" s="78"/>
      <c r="J64" s="78"/>
      <c r="K64" s="78"/>
      <c r="L64" s="76"/>
      <c r="M64" s="76"/>
      <c r="N64" s="76">
        <v>1</v>
      </c>
      <c r="O64" s="76"/>
      <c r="P64" s="76"/>
      <c r="Q64" s="44"/>
      <c r="R64" s="96"/>
      <c r="S64" s="90"/>
    </row>
    <row r="65" ht="18" customHeight="1" spans="1:19">
      <c r="A65" s="40"/>
      <c r="B65" s="43"/>
      <c r="C65" s="76">
        <v>2718127</v>
      </c>
      <c r="D65" s="77" t="s">
        <v>165</v>
      </c>
      <c r="E65" s="78" t="s">
        <v>166</v>
      </c>
      <c r="F65" s="79" t="s">
        <v>79</v>
      </c>
      <c r="G65" s="76">
        <v>2</v>
      </c>
      <c r="H65" s="44">
        <f t="shared" si="5"/>
        <v>40</v>
      </c>
      <c r="I65" s="78"/>
      <c r="J65" s="78"/>
      <c r="K65" s="78"/>
      <c r="L65" s="76"/>
      <c r="M65" s="76"/>
      <c r="N65" s="76"/>
      <c r="O65" s="76"/>
      <c r="P65" s="76"/>
      <c r="Q65" s="44"/>
      <c r="R65" s="96">
        <v>2</v>
      </c>
      <c r="S65" s="90"/>
    </row>
    <row r="66" ht="18" customHeight="1" spans="1:19">
      <c r="A66" s="33"/>
      <c r="B66" s="56"/>
      <c r="C66" s="29">
        <v>2718158</v>
      </c>
      <c r="D66" s="102" t="s">
        <v>167</v>
      </c>
      <c r="E66" s="103" t="s">
        <v>168</v>
      </c>
      <c r="F66" s="32" t="s">
        <v>79</v>
      </c>
      <c r="G66" s="57">
        <v>10</v>
      </c>
      <c r="H66" s="57">
        <f t="shared" ref="H63:H66" si="6">G66*20</f>
        <v>200</v>
      </c>
      <c r="I66" s="111"/>
      <c r="J66" s="111"/>
      <c r="K66" s="57"/>
      <c r="L66" s="57"/>
      <c r="M66" s="57"/>
      <c r="N66" s="57"/>
      <c r="O66" s="57"/>
      <c r="P66" s="57"/>
      <c r="Q66" s="57"/>
      <c r="R66" s="99">
        <v>10</v>
      </c>
      <c r="S66" s="90"/>
    </row>
    <row r="67" ht="21" customHeight="1" spans="1:19">
      <c r="A67" s="104" t="s">
        <v>169</v>
      </c>
      <c r="B67" s="105"/>
      <c r="C67" s="106"/>
      <c r="D67" s="106"/>
      <c r="E67" s="106"/>
      <c r="F67" s="107"/>
      <c r="G67" s="37">
        <f>SUM(G58:G66,G57,G5:G42)</f>
        <v>159</v>
      </c>
      <c r="H67" s="37">
        <f>SUM(H58:H66,H57,H5:H42)</f>
        <v>2640</v>
      </c>
      <c r="I67" s="37"/>
      <c r="J67" s="37"/>
      <c r="K67" s="37">
        <f t="shared" ref="K67:R67" si="7">SUM(K58:K66,K57,K5:K42)</f>
        <v>21</v>
      </c>
      <c r="L67" s="37">
        <f t="shared" si="7"/>
        <v>19</v>
      </c>
      <c r="M67" s="37">
        <f t="shared" si="7"/>
        <v>27</v>
      </c>
      <c r="N67" s="37">
        <f t="shared" si="7"/>
        <v>19</v>
      </c>
      <c r="O67" s="37">
        <f t="shared" si="7"/>
        <v>26</v>
      </c>
      <c r="P67" s="37">
        <f t="shared" si="7"/>
        <v>26</v>
      </c>
      <c r="Q67" s="37">
        <f t="shared" si="7"/>
        <v>9</v>
      </c>
      <c r="R67" s="37">
        <f t="shared" si="7"/>
        <v>12</v>
      </c>
      <c r="S67" s="90"/>
    </row>
    <row r="68" ht="21" customHeight="1" spans="1:19">
      <c r="A68" s="108" t="s">
        <v>170</v>
      </c>
      <c r="B68" s="108"/>
      <c r="C68" s="108"/>
      <c r="D68" s="108"/>
      <c r="E68" s="108"/>
      <c r="F68" s="109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90"/>
    </row>
    <row r="69" ht="21" customHeight="1" spans="1:19">
      <c r="A69" s="110" t="s">
        <v>171</v>
      </c>
      <c r="B69" s="110"/>
      <c r="C69" s="110"/>
      <c r="D69" s="110"/>
      <c r="E69" s="110"/>
      <c r="F69" s="109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2"/>
    </row>
  </sheetData>
  <mergeCells count="28">
    <mergeCell ref="A1:R1"/>
    <mergeCell ref="A2:R2"/>
    <mergeCell ref="D3:E3"/>
    <mergeCell ref="K3:R3"/>
    <mergeCell ref="B18:E18"/>
    <mergeCell ref="C57:F57"/>
    <mergeCell ref="A67:E67"/>
    <mergeCell ref="A68:R68"/>
    <mergeCell ref="A69:R69"/>
    <mergeCell ref="A3:A4"/>
    <mergeCell ref="A5:A17"/>
    <mergeCell ref="A19:A32"/>
    <mergeCell ref="A33:A57"/>
    <mergeCell ref="A58:A66"/>
    <mergeCell ref="B3:B4"/>
    <mergeCell ref="B5:B13"/>
    <mergeCell ref="B14:B17"/>
    <mergeCell ref="B19:B23"/>
    <mergeCell ref="B24:B32"/>
    <mergeCell ref="B33:B42"/>
    <mergeCell ref="B43:B57"/>
    <mergeCell ref="B58:B66"/>
    <mergeCell ref="C3:C4"/>
    <mergeCell ref="F3:F4"/>
    <mergeCell ref="G3:G4"/>
    <mergeCell ref="H3:H4"/>
    <mergeCell ref="I3:I4"/>
    <mergeCell ref="J3:J4"/>
  </mergeCells>
  <printOptions horizontalCentered="1"/>
  <pageMargins left="0.55" right="0.55" top="0.55" bottom="0.904861111111111" header="0.51" footer="0.984027777777778"/>
  <pageSetup paperSize="9" scale="65" fitToHeight="0" orientation="landscape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9" sqref="E9:H16"/>
    </sheetView>
  </sheetViews>
  <sheetFormatPr defaultColWidth="8.78181818181818" defaultRowHeight="14"/>
  <sheetData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k u m e n t "   m a : c o n t e n t T y p e I D = " 0 x 0 1 0 1 0 0 2 1 3 C E 1 E C B A E 2 D 7 4 3 8 B 8 7 4 8 2 8 0 7 1 8 F 3 3 8 "   m a : c o n t e n t T y p e V e r s i o n = " 1 4 "   m a : c o n t e n t T y p e D e s c r i p t i o n = " E i n   n e u e s   D o k u m e n t   e r s t e l l e n . "   m a : c o n t e n t T y p e S c o p e = " "   m a : v e r s i o n I D = " 6 3 f 1 7 9 e 7 2 e 6 3 e c 8 7 0 5 9 d a 6 a a f f 9 0 c 2 a 8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5 9 b 2 8 e e 5 1 9 e f 7 0 e c 2 0 1 d c 8 f f 4 6 4 a 7 1 c 2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5 5 2 3 b 9 1 5 - 7 9 a b - 4 7 6 c - b b 7 b - a c 1 7 7 0 6 e 9 c f b "   x m l n s : n s 4 = " e 8 0 7 4 6 1 2 - b f d 2 - 4 4 b a - a 6 3 5 - 9 b f 8 6 3 9 6 c 0 4 4 " >  
 < x s d : i m p o r t   n a m e s p a c e = " 5 5 2 3 b 9 1 5 - 7 9 a b - 4 7 6 c - b b 7 b - a c 1 7 7 0 6 e 9 c f b " / >  
 < x s d : i m p o r t   n a m e s p a c e = " e 8 0 7 4 6 1 2 - b f d 2 - 4 4 b a - a 6 3 5 - 9 b f 8 6 3 9 6 c 0 4 4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S h a r e d W i t h U s e r s "   m i n O c c u r s = " 0 " / >  
 < x s d : e l e m e n t   r e f = " n s 3 : S h a r e d W i t h D e t a i l s "   m i n O c c u r s = " 0 " / >  
 < x s d : e l e m e n t   r e f = " n s 3 : S h a r i n g H i n t H a s h "   m i n O c c u r s = " 0 " / >  
 < x s d : e l e m e n t   r e f = " n s 4 : M e d i a S e r v i c e M e t a d a t a "   m i n O c c u r s = " 0 " / >  
 < x s d : e l e m e n t   r e f = " n s 4 : M e d i a S e r v i c e F a s t M e t a d a t a "   m i n O c c u r s = " 0 " / >  
 < x s d : e l e m e n t   r e f = " n s 4 : M e d i a S e r v i c e D a t e T a k e n "   m i n O c c u r s = " 0 " / >  
 < x s d : e l e m e n t   r e f = " n s 4 : M e d i a L e n g t h I n S e c o n d s "   m i n O c c u r s = " 0 " / >  
 < x s d : e l e m e n t   r e f = " n s 4 : M e d i a S e r v i c e A u t o T a g s "   m i n O c c u r s = " 0 " / >  
 < x s d : e l e m e n t   r e f = " n s 4 : _ a c t i v i t y "   m i n O c c u r s = " 0 " / >  
 < x s d : e l e m e n t   r e f = " n s 4 : M e d i a S e r v i c e L o c a t i o n "   m i n O c c u r s = " 0 " / >  
 < x s d : e l e m e n t   r e f = " n s 4 : M e d i a S e r v i c e G e n e r a t i o n T i m e "   m i n O c c u r s = " 0 " / >  
 < x s d : e l e m e n t   r e f = " n s 4 : M e d i a S e r v i c e E v e n t H a s h C o d e "   m i n O c c u r s = " 0 " / >  
 < x s d : e l e m e n t   r e f = " n s 4 : M e d i a S e r v i c e O b j e c t D e t e c t o r V e r s i o n s "   m i n O c c u r s = " 0 " / >  
 < x s d : e l e m e n t   r e f = " n s 4 : M e d i a S e r v i c e S e a r c h P r o p e r t i e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5 5 2 3 b 9 1 5 - 7 9 a b - 4 7 6 c - b b 7 b - a c 1 7 7 0 6 e 9 c f b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8 "   n i l l a b l e = " t r u e "   m a : d i s p l a y N a m e = " F r e i g e g e b e n   f � r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9 "   n i l l a b l e = " t r u e "   m a : d i s p l a y N a m e = " F r e i g e g e b e n   f � r   -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0 "   n i l l a b l e = " t r u e "   m a : d i s p l a y N a m e = " F r e i g a b e h i n w e i s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e 8 0 7 4 6 1 2 - b f d 2 - 4 4 b a - a 6 3 5 - 9 b f 8 6 3 9 6 c 0 4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1 1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1 2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D a t e T a k e n "   m a : i n d e x = " 1 3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L e n g t h I n S e c o n d s "   m a : i n d e x = " 1 4 "   n i l l a b l e = " t r u e "   m a : d i s p l a y N a m e = " L e n g t h   ( s e c o n d s ) "   m a : i n t e r n a l N a m e = " M e d i a L e n g t h I n S e c o n d s "   m a : r e a d O n l y = " t r u e " >  
 < x s d : s i m p l e T y p e >  
 < x s d : r e s t r i c t i o n   b a s e = " d m s : U n k n o w n " / >  
 < / x s d : s i m p l e T y p e >  
 < / x s d : e l e m e n t >  
 < x s d : e l e m e n t   n a m e = " M e d i a S e r v i c e A u t o T a g s "   m a : i n d e x = " 1 5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_ a c t i v i t y "   m a : i n d e x = " 1 6 "   n i l l a b l e = " t r u e "   m a : d i s p l a y N a m e = " _ a c t i v i t y "   m a : h i d d e n = " t r u e "   m a : i n t e r n a l N a m e = " _ a c t i v i t y " >  
 < x s d : s i m p l e T y p e >  
 < x s d : r e s t r i c t i o n   b a s e = " d m s : N o t e " / >  
 < / x s d : s i m p l e T y p e >  
 < / x s d : e l e m e n t >  
 < x s d : e l e m e n t   n a m e = " M e d i a S e r v i c e L o c a t i o n "   m a : i n d e x = " 1 7 "   n i l l a b l e = " t r u e "   m a : d i s p l a y N a m e = " L o c a t i o n "   m a : i n d e x e d = " t r u e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8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9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b j e c t D e t e c t o r V e r s i o n s "   m a : i n d e x = " 2 0 "   n i l l a b l e = " t r u e "   m a : d i s p l a y N a m e = " M e d i a S e r v i c e O b j e c t D e t e c t o r V e r s i o n s "   m a : h i d d e n = " t r u e "   m a : i n d e x e d = " t r u e "   m a : i n t e r n a l N a m e = " M e d i a S e r v i c e O b j e c t D e t e c t o r V e r s i o n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S e a r c h P r o p e r t i e s "   m a : i n d e x = " 2 1 "   n i l l a b l e = " t r u e "   m a : d i s p l a y N a m e = " M e d i a S e r v i c e S e a r c h P r o p e r t i e s "   m a : h i d d e n = " t r u e "   m a : i n t e r n a l N a m e = " M e d i a S e r v i c e S e a r c h P r o p e r t i e s "   m a : r e a d O n l y = " t r u e " >  
 < x s d : s i m p l e T y p e >  
 < x s d : r e s t r i c t i o n   b a s e = " d m s : N o t e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I n h a l t s t y p " / >  
 < x s d : e l e m e n t   r e f = " d c : t i t l e "   m i n O c c u r s = " 0 "   m a x O c c u r s = " 1 "   m a : i n d e x = " 4 "   m a : d i s p l a y N a m e = " T i t e l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_ a c t i v i t y   x m l n s = " e 8 0 7 4 6 1 2 - b f d 2 - 4 4 b a - a 6 3 5 - 9 b f 8 6 3 9 6 c 0 4 4 "   x s i : n i l = " t r u e " / > < / d o c u m e n t M a n a g e m e n t > < / p : p r o p e r t i e s > 
</file>

<file path=customXml/itemProps1.xml><?xml version="1.0" encoding="utf-8"?>
<ds:datastoreItem xmlns:ds="http://schemas.openxmlformats.org/officeDocument/2006/customXml" ds:itemID="{26FABF3C-2E89-420E-B3E6-7AFD7A3ACA40}">
  <ds:schemaRefs/>
</ds:datastoreItem>
</file>

<file path=customXml/itemProps2.xml><?xml version="1.0" encoding="utf-8"?>
<ds:datastoreItem xmlns:ds="http://schemas.openxmlformats.org/officeDocument/2006/customXml" ds:itemID="{87722FFA-752D-4EA4-B862-C1EF414F5155}">
  <ds:schemaRefs/>
</ds:datastoreItem>
</file>

<file path=customXml/itemProps3.xml><?xml version="1.0" encoding="utf-8"?>
<ds:datastoreItem xmlns:ds="http://schemas.openxmlformats.org/officeDocument/2006/customXml" ds:itemID="{A1E7B2D4-3902-4528-A830-F43903195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课程设置及教学进程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Ingridwang</dc:creator>
  <cp:lastModifiedBy>绿日</cp:lastModifiedBy>
  <dcterms:created xsi:type="dcterms:W3CDTF">2021-04-07T02:05:00Z</dcterms:created>
  <dcterms:modified xsi:type="dcterms:W3CDTF">2024-08-19T10:05:13Z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D89F37FE3AB245D99E06C42773C31324</vt:lpwstr>
  </property>
  <property fmtid="{D5CDD505-2E9C-101B-9397-08002B2CF9AE}" pid="3" name="KSOProductBuildVer">
    <vt:lpwstr>2052-12.1.0.17857</vt:lpwstr>
  </property>
  <property fmtid="{D5CDD505-2E9C-101B-9397-08002B2CF9AE}" pid="4" name="ContentTypeId">
    <vt:lpwstr>0x010100213CE1ECBAE2D7438B8748280718F338</vt:lpwstr>
  </property>
</Properties>
</file>